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'BUF'!$A$1:$Q$55</definedName>
    <definedName name="_xlnm.Print_Area" localSheetId="8">'CPT'!$A$1:$Q$55</definedName>
    <definedName name="_xlnm.Print_Area" localSheetId="4">'EKU'!$A$1:$Q$55</definedName>
    <definedName name="_xlnm.Print_Area" localSheetId="7">'ETH'!$A$1:$Q$55</definedName>
    <definedName name="_xlnm.Print_Area" localSheetId="5">'JHB'!$A$1:$Q$55</definedName>
    <definedName name="_xlnm.Print_Area" localSheetId="3">'MAN'!$A$1:$Q$55</definedName>
    <definedName name="_xlnm.Print_Area" localSheetId="2">'NMA'!$A$1:$Q$55</definedName>
    <definedName name="_xlnm.Print_Area" localSheetId="0">'Summary'!$A$1:$Q$55</definedName>
    <definedName name="_xlnm.Print_Area" localSheetId="6">'TSH'!$A$1:$Q$55</definedName>
  </definedNames>
  <calcPr fullCalcOnLoad="1"/>
</workbook>
</file>

<file path=xl/sharedStrings.xml><?xml version="1.0" encoding="utf-8"?>
<sst xmlns="http://schemas.openxmlformats.org/spreadsheetml/2006/main" count="612" uniqueCount="56">
  <si>
    <t>Eastern Cape: Buffalo City(BUF) - Table SA27 Budgeted Monthly Revenue and Expenditure by Functional Classification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</si>
  <si>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</si>
  <si>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</si>
  <si>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</si>
  <si>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</si>
  <si>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</si>
  <si>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</si>
  <si>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</si>
  <si>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</si>
  <si>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</si>
  <si>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</si>
  <si>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</si>
  <si>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</si>
  <si>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</si>
  <si>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</si>
  <si>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</si>
  <si>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</si>
  <si>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</si>
  <si>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</si>
  <si>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</si>
  <si>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</si>
  <si>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</si>
  <si>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</si>
  <si>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</si>
  <si>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</si>
  <si>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</si>
  <si>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</si>
  <si>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</si>
  <si>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</si>
  <si>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</si>
  <si>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</si>
  <si>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</si>
  <si>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</si>
  <si>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</si>
  <si>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</si>
  <si>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</si>
  <si>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</si>
  <si>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</si>
  <si>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</si>
  <si>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</si>
  <si>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</si>
  <si>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</si>
  <si>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Revenue - Functional</t>
  </si>
  <si>
    <t>Expenditure - Functional</t>
  </si>
  <si>
    <t>Total Expenditure - Functional</t>
  </si>
  <si>
    <t>Eastern Cape: Nelson Mandela Bay(NMA) - Table SA27 Budgeted Monthly Revenue and Expenditure by Functional Classification for 4th Quarter ended 30 June 2019 (Figures Finalised as at 2019/11/08)</t>
  </si>
  <si>
    <t>Free State: Mangaung(MAN) - Table SA27 Budgeted Monthly Revenue and Expenditure by Functional Classification for 4th Quarter ended 30 June 2019 (Figures Finalised as at 2019/11/08)</t>
  </si>
  <si>
    <t>Gauteng: City of Ekurhuleni(EKU) - Table SA27 Budgeted Monthly Revenue and Expenditure by Functional Classification for 4th Quarter ended 30 June 2019 (Figures Finalised as at 2019/11/08)</t>
  </si>
  <si>
    <t>Gauteng: City of Johannesburg(JHB) - Table SA27 Budgeted Monthly Revenue and Expenditure by Functional Classification for 4th Quarter ended 30 June 2019 (Figures Finalised as at 2019/11/08)</t>
  </si>
  <si>
    <t>Gauteng: City of Tshwane(TSH) - Table SA27 Budgeted Monthly Revenue and Expenditure by Functional Classification for 4th Quarter ended 30 June 2019 (Figures Finalised as at 2019/11/08)</t>
  </si>
  <si>
    <t>Kwazulu-Natal: eThekwini(ETH) - Table SA27 Budgeted Monthly Revenue and Expenditure by Functional Classification for 4th Quarter ended 30 June 2019 (Figures Finalised as at 2019/11/08)</t>
  </si>
  <si>
    <t>Western Cape: Cape Town(CPT) - Table SA27 Budgeted Monthly Revenue and Expenditure by Functional Classification for 4th Quarter ended 30 June 2019 (Figures Finalised as at 2019/11/08)</t>
  </si>
  <si>
    <t>Summary - Table SA27 Budgeted Monthly Revenue and Expenditure by Functional Classification for 4th Quarter ended 30 June 2019 (Figures Finalised as at 2019/11/08)</t>
  </si>
  <si>
    <t>Surplus/(Deficit)</t>
  </si>
  <si>
    <t>References</t>
  </si>
  <si>
    <t>1. Surplus (Deficit) must reconcile with Budeted Financial Performance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</si>
</sst>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3" fillId="0" borderId="14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9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5" fillId="0" borderId="19" xfId="42" applyNumberFormat="1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179" fontId="3" fillId="0" borderId="21" xfId="0" applyNumberFormat="1" applyFont="1" applyBorder="1" applyAlignment="1" applyProtection="1">
      <alignment horizontal="center"/>
      <protection/>
    </xf>
    <xf numFmtId="179" fontId="3" fillId="0" borderId="15" xfId="0" applyNumberFormat="1" applyFont="1" applyBorder="1" applyAlignment="1" applyProtection="1">
      <alignment horizontal="center"/>
      <protection/>
    </xf>
    <xf numFmtId="179" fontId="3" fillId="0" borderId="20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6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28" xfId="0" applyNumberFormat="1" applyFont="1" applyFill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179" fontId="3" fillId="0" borderId="29" xfId="0" applyNumberFormat="1" applyFont="1" applyBorder="1" applyAlignment="1" applyProtection="1">
      <alignment/>
      <protection/>
    </xf>
    <xf numFmtId="179" fontId="3" fillId="0" borderId="3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29" xfId="0" applyFont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8716297885</v>
      </c>
      <c r="D5" s="16">
        <f t="shared" si="0"/>
        <v>7021027617</v>
      </c>
      <c r="E5" s="16">
        <f t="shared" si="0"/>
        <v>6186092319</v>
      </c>
      <c r="F5" s="16">
        <f t="shared" si="0"/>
        <v>6374418377</v>
      </c>
      <c r="G5" s="16">
        <f t="shared" si="0"/>
        <v>6335577172</v>
      </c>
      <c r="H5" s="16">
        <f t="shared" si="0"/>
        <v>9001725201</v>
      </c>
      <c r="I5" s="16">
        <f t="shared" si="0"/>
        <v>6457916614</v>
      </c>
      <c r="J5" s="16">
        <f t="shared" si="0"/>
        <v>6399894509</v>
      </c>
      <c r="K5" s="16">
        <f t="shared" si="0"/>
        <v>9070383330</v>
      </c>
      <c r="L5" s="16">
        <f>SUM(L6:L8)</f>
        <v>6426432864</v>
      </c>
      <c r="M5" s="16">
        <f>SUM(M6:M8)</f>
        <v>6312790658</v>
      </c>
      <c r="N5" s="17">
        <f t="shared" si="0"/>
        <v>4306367352</v>
      </c>
      <c r="O5" s="18">
        <f t="shared" si="0"/>
        <v>82608923870</v>
      </c>
      <c r="P5" s="16">
        <f t="shared" si="0"/>
        <v>88303923503</v>
      </c>
      <c r="Q5" s="17">
        <f t="shared" si="0"/>
        <v>94795116164</v>
      </c>
    </row>
    <row r="6" spans="1:17" ht="13.5">
      <c r="A6" s="3" t="s">
        <v>23</v>
      </c>
      <c r="B6" s="2"/>
      <c r="C6" s="19">
        <v>98570142</v>
      </c>
      <c r="D6" s="19">
        <v>43990506</v>
      </c>
      <c r="E6" s="19">
        <v>45373251</v>
      </c>
      <c r="F6" s="19">
        <v>61050930</v>
      </c>
      <c r="G6" s="19">
        <v>102798850</v>
      </c>
      <c r="H6" s="19">
        <v>86729699</v>
      </c>
      <c r="I6" s="19">
        <v>72696804</v>
      </c>
      <c r="J6" s="19">
        <v>53580556</v>
      </c>
      <c r="K6" s="19">
        <v>84729637</v>
      </c>
      <c r="L6" s="19">
        <v>110439618</v>
      </c>
      <c r="M6" s="19">
        <v>49767264</v>
      </c>
      <c r="N6" s="20">
        <v>-413367760</v>
      </c>
      <c r="O6" s="21">
        <v>396359503</v>
      </c>
      <c r="P6" s="19">
        <v>343680702</v>
      </c>
      <c r="Q6" s="22">
        <v>418728085</v>
      </c>
    </row>
    <row r="7" spans="1:17" ht="13.5">
      <c r="A7" s="3" t="s">
        <v>24</v>
      </c>
      <c r="B7" s="2"/>
      <c r="C7" s="23">
        <v>8617730367</v>
      </c>
      <c r="D7" s="23">
        <v>6973301104</v>
      </c>
      <c r="E7" s="23">
        <v>6137023111</v>
      </c>
      <c r="F7" s="23">
        <v>6309708179</v>
      </c>
      <c r="G7" s="23">
        <v>6228070512</v>
      </c>
      <c r="H7" s="23">
        <v>8911039313</v>
      </c>
      <c r="I7" s="23">
        <v>6380014486</v>
      </c>
      <c r="J7" s="23">
        <v>6342409740</v>
      </c>
      <c r="K7" s="23">
        <v>8981749480</v>
      </c>
      <c r="L7" s="23">
        <v>6312089033</v>
      </c>
      <c r="M7" s="23">
        <v>6259119181</v>
      </c>
      <c r="N7" s="24">
        <v>4715830899</v>
      </c>
      <c r="O7" s="25">
        <v>82168085352</v>
      </c>
      <c r="P7" s="23">
        <v>87913273512</v>
      </c>
      <c r="Q7" s="26">
        <v>94326756011</v>
      </c>
    </row>
    <row r="8" spans="1:17" ht="13.5">
      <c r="A8" s="3" t="s">
        <v>25</v>
      </c>
      <c r="B8" s="2"/>
      <c r="C8" s="19">
        <v>-2624</v>
      </c>
      <c r="D8" s="19">
        <v>3736007</v>
      </c>
      <c r="E8" s="19">
        <v>3695957</v>
      </c>
      <c r="F8" s="19">
        <v>3659268</v>
      </c>
      <c r="G8" s="19">
        <v>4707810</v>
      </c>
      <c r="H8" s="19">
        <v>3956189</v>
      </c>
      <c r="I8" s="19">
        <v>5205324</v>
      </c>
      <c r="J8" s="19">
        <v>3904213</v>
      </c>
      <c r="K8" s="19">
        <v>3904213</v>
      </c>
      <c r="L8" s="19">
        <v>3904213</v>
      </c>
      <c r="M8" s="19">
        <v>3904213</v>
      </c>
      <c r="N8" s="20">
        <v>3904213</v>
      </c>
      <c r="O8" s="21">
        <v>44479015</v>
      </c>
      <c r="P8" s="19">
        <v>46969289</v>
      </c>
      <c r="Q8" s="22">
        <v>49632068</v>
      </c>
    </row>
    <row r="9" spans="1:17" ht="13.5">
      <c r="A9" s="1" t="s">
        <v>26</v>
      </c>
      <c r="B9" s="2"/>
      <c r="C9" s="16">
        <f aca="true" t="shared" si="1" ref="C9:Q9">SUM(C10:C14)</f>
        <v>1249823286</v>
      </c>
      <c r="D9" s="16">
        <f t="shared" si="1"/>
        <v>943853586</v>
      </c>
      <c r="E9" s="16">
        <f t="shared" si="1"/>
        <v>1041212221</v>
      </c>
      <c r="F9" s="16">
        <f t="shared" si="1"/>
        <v>1181207646</v>
      </c>
      <c r="G9" s="16">
        <f t="shared" si="1"/>
        <v>1401124061</v>
      </c>
      <c r="H9" s="16">
        <f t="shared" si="1"/>
        <v>1391909861</v>
      </c>
      <c r="I9" s="16">
        <f t="shared" si="1"/>
        <v>1248505902</v>
      </c>
      <c r="J9" s="16">
        <f t="shared" si="1"/>
        <v>1350362949</v>
      </c>
      <c r="K9" s="16">
        <f t="shared" si="1"/>
        <v>1483761101</v>
      </c>
      <c r="L9" s="16">
        <f>SUM(L10:L14)</f>
        <v>1637334890</v>
      </c>
      <c r="M9" s="16">
        <f>SUM(M10:M14)</f>
        <v>1111638614</v>
      </c>
      <c r="N9" s="27">
        <f t="shared" si="1"/>
        <v>832290449</v>
      </c>
      <c r="O9" s="28">
        <f t="shared" si="1"/>
        <v>14873024612</v>
      </c>
      <c r="P9" s="16">
        <f t="shared" si="1"/>
        <v>15839819903</v>
      </c>
      <c r="Q9" s="29">
        <f t="shared" si="1"/>
        <v>16234781676</v>
      </c>
    </row>
    <row r="10" spans="1:17" ht="13.5">
      <c r="A10" s="3" t="s">
        <v>27</v>
      </c>
      <c r="B10" s="2"/>
      <c r="C10" s="19">
        <v>117788513</v>
      </c>
      <c r="D10" s="19">
        <v>86719130</v>
      </c>
      <c r="E10" s="19">
        <v>80980185</v>
      </c>
      <c r="F10" s="19">
        <v>80316528</v>
      </c>
      <c r="G10" s="19">
        <v>111511129</v>
      </c>
      <c r="H10" s="19">
        <v>118194270</v>
      </c>
      <c r="I10" s="19">
        <v>89557084</v>
      </c>
      <c r="J10" s="19">
        <v>92294879</v>
      </c>
      <c r="K10" s="19">
        <v>111906748</v>
      </c>
      <c r="L10" s="19">
        <v>110608098</v>
      </c>
      <c r="M10" s="19">
        <v>84699223</v>
      </c>
      <c r="N10" s="20">
        <v>-26230244</v>
      </c>
      <c r="O10" s="21">
        <v>1058345541</v>
      </c>
      <c r="P10" s="19">
        <v>1126765577</v>
      </c>
      <c r="Q10" s="22">
        <v>1225684055</v>
      </c>
    </row>
    <row r="11" spans="1:17" ht="13.5">
      <c r="A11" s="3" t="s">
        <v>28</v>
      </c>
      <c r="B11" s="2"/>
      <c r="C11" s="19">
        <v>138145946</v>
      </c>
      <c r="D11" s="19">
        <v>112213821</v>
      </c>
      <c r="E11" s="19">
        <v>117733547</v>
      </c>
      <c r="F11" s="19">
        <v>145850480</v>
      </c>
      <c r="G11" s="19">
        <v>134079425</v>
      </c>
      <c r="H11" s="19">
        <v>159662979</v>
      </c>
      <c r="I11" s="19">
        <v>157081271</v>
      </c>
      <c r="J11" s="19">
        <v>145288124</v>
      </c>
      <c r="K11" s="19">
        <v>148826916</v>
      </c>
      <c r="L11" s="19">
        <v>160401933</v>
      </c>
      <c r="M11" s="19">
        <v>148729524</v>
      </c>
      <c r="N11" s="20">
        <v>-862957029</v>
      </c>
      <c r="O11" s="21">
        <v>705056977</v>
      </c>
      <c r="P11" s="19">
        <v>725361469</v>
      </c>
      <c r="Q11" s="22">
        <v>735140583</v>
      </c>
    </row>
    <row r="12" spans="1:17" ht="13.5">
      <c r="A12" s="3" t="s">
        <v>29</v>
      </c>
      <c r="B12" s="2"/>
      <c r="C12" s="19">
        <v>379849282</v>
      </c>
      <c r="D12" s="19">
        <v>345076821</v>
      </c>
      <c r="E12" s="19">
        <v>353265498</v>
      </c>
      <c r="F12" s="19">
        <v>375443764</v>
      </c>
      <c r="G12" s="19">
        <v>366507666</v>
      </c>
      <c r="H12" s="19">
        <v>373617847</v>
      </c>
      <c r="I12" s="19">
        <v>364217133</v>
      </c>
      <c r="J12" s="19">
        <v>352293717</v>
      </c>
      <c r="K12" s="19">
        <v>355229177</v>
      </c>
      <c r="L12" s="19">
        <v>363851070</v>
      </c>
      <c r="M12" s="19">
        <v>350187635</v>
      </c>
      <c r="N12" s="20">
        <v>217658126</v>
      </c>
      <c r="O12" s="21">
        <v>4197197739</v>
      </c>
      <c r="P12" s="19">
        <v>4308907005</v>
      </c>
      <c r="Q12" s="22">
        <v>4495586020</v>
      </c>
    </row>
    <row r="13" spans="1:17" ht="13.5">
      <c r="A13" s="3" t="s">
        <v>30</v>
      </c>
      <c r="B13" s="2"/>
      <c r="C13" s="19">
        <v>484695946</v>
      </c>
      <c r="D13" s="19">
        <v>351085603</v>
      </c>
      <c r="E13" s="19">
        <v>438108324</v>
      </c>
      <c r="F13" s="19">
        <v>478063581</v>
      </c>
      <c r="G13" s="19">
        <v>683667315</v>
      </c>
      <c r="H13" s="19">
        <v>618376552</v>
      </c>
      <c r="I13" s="19">
        <v>532844985</v>
      </c>
      <c r="J13" s="19">
        <v>699426320</v>
      </c>
      <c r="K13" s="19">
        <v>780179639</v>
      </c>
      <c r="L13" s="19">
        <v>929894864</v>
      </c>
      <c r="M13" s="19">
        <v>468512818</v>
      </c>
      <c r="N13" s="20">
        <v>1351934036</v>
      </c>
      <c r="O13" s="21">
        <v>7816789989</v>
      </c>
      <c r="P13" s="19">
        <v>8545180550</v>
      </c>
      <c r="Q13" s="22">
        <v>8577041945</v>
      </c>
    </row>
    <row r="14" spans="1:17" ht="13.5">
      <c r="A14" s="3" t="s">
        <v>31</v>
      </c>
      <c r="B14" s="2"/>
      <c r="C14" s="23">
        <v>129343599</v>
      </c>
      <c r="D14" s="23">
        <v>48758211</v>
      </c>
      <c r="E14" s="23">
        <v>51124667</v>
      </c>
      <c r="F14" s="23">
        <v>101533293</v>
      </c>
      <c r="G14" s="23">
        <v>105358526</v>
      </c>
      <c r="H14" s="23">
        <v>122058213</v>
      </c>
      <c r="I14" s="23">
        <v>104805429</v>
      </c>
      <c r="J14" s="23">
        <v>61059909</v>
      </c>
      <c r="K14" s="23">
        <v>87618621</v>
      </c>
      <c r="L14" s="23">
        <v>72578925</v>
      </c>
      <c r="M14" s="23">
        <v>59509414</v>
      </c>
      <c r="N14" s="24">
        <v>151885560</v>
      </c>
      <c r="O14" s="25">
        <v>1095634366</v>
      </c>
      <c r="P14" s="23">
        <v>1133605302</v>
      </c>
      <c r="Q14" s="26">
        <v>1201329073</v>
      </c>
    </row>
    <row r="15" spans="1:17" ht="13.5">
      <c r="A15" s="1" t="s">
        <v>32</v>
      </c>
      <c r="B15" s="4"/>
      <c r="C15" s="16">
        <f aca="true" t="shared" si="2" ref="C15:Q15">SUM(C16:C18)</f>
        <v>1035471786</v>
      </c>
      <c r="D15" s="16">
        <f t="shared" si="2"/>
        <v>806504261</v>
      </c>
      <c r="E15" s="16">
        <f t="shared" si="2"/>
        <v>834649561</v>
      </c>
      <c r="F15" s="16">
        <f t="shared" si="2"/>
        <v>970024279</v>
      </c>
      <c r="G15" s="16">
        <f t="shared" si="2"/>
        <v>1158654767</v>
      </c>
      <c r="H15" s="16">
        <f t="shared" si="2"/>
        <v>990081234</v>
      </c>
      <c r="I15" s="16">
        <f t="shared" si="2"/>
        <v>1059908275</v>
      </c>
      <c r="J15" s="16">
        <f t="shared" si="2"/>
        <v>878418614</v>
      </c>
      <c r="K15" s="16">
        <f t="shared" si="2"/>
        <v>1105074138</v>
      </c>
      <c r="L15" s="16">
        <f>SUM(L16:L18)</f>
        <v>1219363771</v>
      </c>
      <c r="M15" s="16">
        <f>SUM(M16:M18)</f>
        <v>928627924</v>
      </c>
      <c r="N15" s="27">
        <f t="shared" si="2"/>
        <v>-392675532</v>
      </c>
      <c r="O15" s="28">
        <f t="shared" si="2"/>
        <v>10594103125</v>
      </c>
      <c r="P15" s="16">
        <f t="shared" si="2"/>
        <v>11704159538</v>
      </c>
      <c r="Q15" s="29">
        <f t="shared" si="2"/>
        <v>13188868001</v>
      </c>
    </row>
    <row r="16" spans="1:17" ht="13.5">
      <c r="A16" s="3" t="s">
        <v>33</v>
      </c>
      <c r="B16" s="2"/>
      <c r="C16" s="19">
        <v>213157374</v>
      </c>
      <c r="D16" s="19">
        <v>188323097</v>
      </c>
      <c r="E16" s="19">
        <v>191537401</v>
      </c>
      <c r="F16" s="19">
        <v>209146701</v>
      </c>
      <c r="G16" s="19">
        <v>244473654</v>
      </c>
      <c r="H16" s="19">
        <v>211295396</v>
      </c>
      <c r="I16" s="19">
        <v>228798838</v>
      </c>
      <c r="J16" s="19">
        <v>206850848</v>
      </c>
      <c r="K16" s="19">
        <v>234847075</v>
      </c>
      <c r="L16" s="19">
        <v>258495775</v>
      </c>
      <c r="M16" s="19">
        <v>228079892</v>
      </c>
      <c r="N16" s="20">
        <v>-60900980</v>
      </c>
      <c r="O16" s="21">
        <v>2354105097</v>
      </c>
      <c r="P16" s="19">
        <v>2409825347</v>
      </c>
      <c r="Q16" s="22">
        <v>2495968453</v>
      </c>
    </row>
    <row r="17" spans="1:17" ht="13.5">
      <c r="A17" s="3" t="s">
        <v>34</v>
      </c>
      <c r="B17" s="2"/>
      <c r="C17" s="19">
        <v>816390076</v>
      </c>
      <c r="D17" s="19">
        <v>612960986</v>
      </c>
      <c r="E17" s="19">
        <v>637837327</v>
      </c>
      <c r="F17" s="19">
        <v>755615229</v>
      </c>
      <c r="G17" s="19">
        <v>908945985</v>
      </c>
      <c r="H17" s="19">
        <v>772795566</v>
      </c>
      <c r="I17" s="19">
        <v>825643078</v>
      </c>
      <c r="J17" s="19">
        <v>666042884</v>
      </c>
      <c r="K17" s="19">
        <v>864483117</v>
      </c>
      <c r="L17" s="19">
        <v>955370898</v>
      </c>
      <c r="M17" s="19">
        <v>694894581</v>
      </c>
      <c r="N17" s="20">
        <v>-380163090</v>
      </c>
      <c r="O17" s="21">
        <v>8130816655</v>
      </c>
      <c r="P17" s="19">
        <v>9204424672</v>
      </c>
      <c r="Q17" s="22">
        <v>10599619914</v>
      </c>
    </row>
    <row r="18" spans="1:17" ht="13.5">
      <c r="A18" s="3" t="s">
        <v>35</v>
      </c>
      <c r="B18" s="2"/>
      <c r="C18" s="19">
        <v>5924336</v>
      </c>
      <c r="D18" s="19">
        <v>5220178</v>
      </c>
      <c r="E18" s="19">
        <v>5274833</v>
      </c>
      <c r="F18" s="19">
        <v>5262349</v>
      </c>
      <c r="G18" s="19">
        <v>5235128</v>
      </c>
      <c r="H18" s="19">
        <v>5990272</v>
      </c>
      <c r="I18" s="19">
        <v>5466359</v>
      </c>
      <c r="J18" s="19">
        <v>5524882</v>
      </c>
      <c r="K18" s="19">
        <v>5743946</v>
      </c>
      <c r="L18" s="19">
        <v>5497098</v>
      </c>
      <c r="M18" s="19">
        <v>5653451</v>
      </c>
      <c r="N18" s="20">
        <v>48388538</v>
      </c>
      <c r="O18" s="21">
        <v>109181373</v>
      </c>
      <c r="P18" s="19">
        <v>89909519</v>
      </c>
      <c r="Q18" s="22">
        <v>93279634</v>
      </c>
    </row>
    <row r="19" spans="1:17" ht="13.5">
      <c r="A19" s="1" t="s">
        <v>36</v>
      </c>
      <c r="B19" s="4"/>
      <c r="C19" s="16">
        <f aca="true" t="shared" si="3" ref="C19:Q19">SUM(C20:C23)</f>
        <v>13566775075</v>
      </c>
      <c r="D19" s="16">
        <f t="shared" si="3"/>
        <v>12869450841</v>
      </c>
      <c r="E19" s="16">
        <f t="shared" si="3"/>
        <v>12197804705</v>
      </c>
      <c r="F19" s="16">
        <f t="shared" si="3"/>
        <v>13108779136</v>
      </c>
      <c r="G19" s="16">
        <f t="shared" si="3"/>
        <v>12621620735</v>
      </c>
      <c r="H19" s="16">
        <f t="shared" si="3"/>
        <v>12316697408</v>
      </c>
      <c r="I19" s="16">
        <f t="shared" si="3"/>
        <v>12261939042</v>
      </c>
      <c r="J19" s="16">
        <f t="shared" si="3"/>
        <v>12037784966</v>
      </c>
      <c r="K19" s="16">
        <f t="shared" si="3"/>
        <v>12823343878</v>
      </c>
      <c r="L19" s="16">
        <f>SUM(L20:L23)</f>
        <v>12502406350</v>
      </c>
      <c r="M19" s="16">
        <f>SUM(M20:M23)</f>
        <v>12408746643</v>
      </c>
      <c r="N19" s="27">
        <f t="shared" si="3"/>
        <v>12368835509</v>
      </c>
      <c r="O19" s="28">
        <f t="shared" si="3"/>
        <v>160739198257</v>
      </c>
      <c r="P19" s="16">
        <f t="shared" si="3"/>
        <v>166111197674</v>
      </c>
      <c r="Q19" s="29">
        <f t="shared" si="3"/>
        <v>181478999659</v>
      </c>
    </row>
    <row r="20" spans="1:17" ht="13.5">
      <c r="A20" s="3" t="s">
        <v>37</v>
      </c>
      <c r="B20" s="2"/>
      <c r="C20" s="19">
        <v>7987416994</v>
      </c>
      <c r="D20" s="19">
        <v>8055806285</v>
      </c>
      <c r="E20" s="19">
        <v>7065657501</v>
      </c>
      <c r="F20" s="19">
        <v>7910479339</v>
      </c>
      <c r="G20" s="19">
        <v>7354198344</v>
      </c>
      <c r="H20" s="19">
        <v>6687014755</v>
      </c>
      <c r="I20" s="19">
        <v>6782033938</v>
      </c>
      <c r="J20" s="19">
        <v>7117824247</v>
      </c>
      <c r="K20" s="19">
        <v>7284899292</v>
      </c>
      <c r="L20" s="19">
        <v>7288827804</v>
      </c>
      <c r="M20" s="19">
        <v>7324151948</v>
      </c>
      <c r="N20" s="20">
        <v>7749681121</v>
      </c>
      <c r="O20" s="21">
        <v>98262991544</v>
      </c>
      <c r="P20" s="19">
        <v>97353290143</v>
      </c>
      <c r="Q20" s="22">
        <v>105839188334</v>
      </c>
    </row>
    <row r="21" spans="1:17" ht="13.5">
      <c r="A21" s="3" t="s">
        <v>38</v>
      </c>
      <c r="B21" s="2"/>
      <c r="C21" s="19">
        <v>3124516602</v>
      </c>
      <c r="D21" s="19">
        <v>2672344266</v>
      </c>
      <c r="E21" s="19">
        <v>2967922114</v>
      </c>
      <c r="F21" s="19">
        <v>2865437055</v>
      </c>
      <c r="G21" s="19">
        <v>2950753335</v>
      </c>
      <c r="H21" s="19">
        <v>3183244580</v>
      </c>
      <c r="I21" s="19">
        <v>3110765480</v>
      </c>
      <c r="J21" s="19">
        <v>2700803307</v>
      </c>
      <c r="K21" s="19">
        <v>3207595879</v>
      </c>
      <c r="L21" s="19">
        <v>2951065690</v>
      </c>
      <c r="M21" s="19">
        <v>2751178834</v>
      </c>
      <c r="N21" s="20">
        <v>2938674862</v>
      </c>
      <c r="O21" s="21">
        <v>35424316003</v>
      </c>
      <c r="P21" s="19">
        <v>39493522255</v>
      </c>
      <c r="Q21" s="22">
        <v>43940296504</v>
      </c>
    </row>
    <row r="22" spans="1:17" ht="13.5">
      <c r="A22" s="3" t="s">
        <v>39</v>
      </c>
      <c r="B22" s="2"/>
      <c r="C22" s="23">
        <v>1329302203</v>
      </c>
      <c r="D22" s="23">
        <v>1196297904</v>
      </c>
      <c r="E22" s="23">
        <v>1240866022</v>
      </c>
      <c r="F22" s="23">
        <v>1270871577</v>
      </c>
      <c r="G22" s="23">
        <v>1332672346</v>
      </c>
      <c r="H22" s="23">
        <v>1374913350</v>
      </c>
      <c r="I22" s="23">
        <v>1353439205</v>
      </c>
      <c r="J22" s="23">
        <v>1274597970</v>
      </c>
      <c r="K22" s="23">
        <v>1328022081</v>
      </c>
      <c r="L22" s="23">
        <v>1329827550</v>
      </c>
      <c r="M22" s="23">
        <v>1381551443</v>
      </c>
      <c r="N22" s="24">
        <v>1363409305</v>
      </c>
      <c r="O22" s="25">
        <v>15775770965</v>
      </c>
      <c r="P22" s="23">
        <v>17262523834</v>
      </c>
      <c r="Q22" s="26">
        <v>18934217020</v>
      </c>
    </row>
    <row r="23" spans="1:17" ht="13.5">
      <c r="A23" s="3" t="s">
        <v>40</v>
      </c>
      <c r="B23" s="2"/>
      <c r="C23" s="19">
        <v>1125539276</v>
      </c>
      <c r="D23" s="19">
        <v>945002386</v>
      </c>
      <c r="E23" s="19">
        <v>923359068</v>
      </c>
      <c r="F23" s="19">
        <v>1061991165</v>
      </c>
      <c r="G23" s="19">
        <v>983996710</v>
      </c>
      <c r="H23" s="19">
        <v>1071524723</v>
      </c>
      <c r="I23" s="19">
        <v>1015700419</v>
      </c>
      <c r="J23" s="19">
        <v>944559442</v>
      </c>
      <c r="K23" s="19">
        <v>1002826626</v>
      </c>
      <c r="L23" s="19">
        <v>932685306</v>
      </c>
      <c r="M23" s="19">
        <v>951864418</v>
      </c>
      <c r="N23" s="20">
        <v>317070221</v>
      </c>
      <c r="O23" s="21">
        <v>11276119745</v>
      </c>
      <c r="P23" s="19">
        <v>12001861442</v>
      </c>
      <c r="Q23" s="22">
        <v>12765297801</v>
      </c>
    </row>
    <row r="24" spans="1:17" ht="13.5">
      <c r="A24" s="1" t="s">
        <v>41</v>
      </c>
      <c r="B24" s="4"/>
      <c r="C24" s="16">
        <v>84882797</v>
      </c>
      <c r="D24" s="16">
        <v>84326241</v>
      </c>
      <c r="E24" s="16">
        <v>86186371</v>
      </c>
      <c r="F24" s="16">
        <v>91648215</v>
      </c>
      <c r="G24" s="16">
        <v>94119857</v>
      </c>
      <c r="H24" s="16">
        <v>94462907</v>
      </c>
      <c r="I24" s="16">
        <v>104237519</v>
      </c>
      <c r="J24" s="16">
        <v>88274699</v>
      </c>
      <c r="K24" s="16">
        <v>91578134</v>
      </c>
      <c r="L24" s="16">
        <v>95998504</v>
      </c>
      <c r="M24" s="16">
        <v>95573567</v>
      </c>
      <c r="N24" s="27">
        <v>98504786</v>
      </c>
      <c r="O24" s="28">
        <v>1109793588</v>
      </c>
      <c r="P24" s="16">
        <v>1167282095</v>
      </c>
      <c r="Q24" s="29">
        <v>1201283940</v>
      </c>
    </row>
    <row r="25" spans="1:17" ht="13.5">
      <c r="A25" s="5" t="s">
        <v>42</v>
      </c>
      <c r="B25" s="6"/>
      <c r="C25" s="41">
        <f aca="true" t="shared" si="4" ref="C25:Q25">+C5+C9+C15+C19+C24</f>
        <v>24653250829</v>
      </c>
      <c r="D25" s="41">
        <f t="shared" si="4"/>
        <v>21725162546</v>
      </c>
      <c r="E25" s="41">
        <f t="shared" si="4"/>
        <v>20345945177</v>
      </c>
      <c r="F25" s="41">
        <f t="shared" si="4"/>
        <v>21726077653</v>
      </c>
      <c r="G25" s="41">
        <f t="shared" si="4"/>
        <v>21611096592</v>
      </c>
      <c r="H25" s="41">
        <f t="shared" si="4"/>
        <v>23794876611</v>
      </c>
      <c r="I25" s="41">
        <f t="shared" si="4"/>
        <v>21132507352</v>
      </c>
      <c r="J25" s="41">
        <f t="shared" si="4"/>
        <v>20754735737</v>
      </c>
      <c r="K25" s="41">
        <f t="shared" si="4"/>
        <v>24574140581</v>
      </c>
      <c r="L25" s="41">
        <f>+L5+L9+L15+L19+L24</f>
        <v>21881536379</v>
      </c>
      <c r="M25" s="41">
        <f>+M5+M9+M15+M19+M24</f>
        <v>20857377406</v>
      </c>
      <c r="N25" s="42">
        <f t="shared" si="4"/>
        <v>17213322564</v>
      </c>
      <c r="O25" s="43">
        <f t="shared" si="4"/>
        <v>269925043452</v>
      </c>
      <c r="P25" s="41">
        <f t="shared" si="4"/>
        <v>283126382713</v>
      </c>
      <c r="Q25" s="44">
        <f t="shared" si="4"/>
        <v>306899049440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3601508489</v>
      </c>
      <c r="D28" s="16">
        <f t="shared" si="5"/>
        <v>3822969342</v>
      </c>
      <c r="E28" s="16">
        <f>SUM(E29:E31)</f>
        <v>3775738080</v>
      </c>
      <c r="F28" s="16">
        <f>SUM(F29:F31)</f>
        <v>3964375566</v>
      </c>
      <c r="G28" s="16">
        <f>SUM(G29:G31)</f>
        <v>4132223546</v>
      </c>
      <c r="H28" s="16">
        <f>SUM(H29:H31)</f>
        <v>4016389523</v>
      </c>
      <c r="I28" s="16">
        <f t="shared" si="5"/>
        <v>3919751038</v>
      </c>
      <c r="J28" s="16">
        <f t="shared" si="5"/>
        <v>3805208022</v>
      </c>
      <c r="K28" s="16">
        <f t="shared" si="5"/>
        <v>4281100643</v>
      </c>
      <c r="L28" s="16">
        <f>SUM(L29:L31)</f>
        <v>3790684709</v>
      </c>
      <c r="M28" s="16">
        <f>SUM(M29:M31)</f>
        <v>3587833649</v>
      </c>
      <c r="N28" s="17">
        <f t="shared" si="5"/>
        <v>1030538631</v>
      </c>
      <c r="O28" s="18">
        <f t="shared" si="5"/>
        <v>43728320761</v>
      </c>
      <c r="P28" s="16">
        <f t="shared" si="5"/>
        <v>46441106403</v>
      </c>
      <c r="Q28" s="17">
        <f t="shared" si="5"/>
        <v>49721576788</v>
      </c>
    </row>
    <row r="29" spans="1:17" ht="13.5">
      <c r="A29" s="3" t="s">
        <v>23</v>
      </c>
      <c r="B29" s="2"/>
      <c r="C29" s="19">
        <v>455425915</v>
      </c>
      <c r="D29" s="19">
        <v>467872303</v>
      </c>
      <c r="E29" s="19">
        <v>471890483</v>
      </c>
      <c r="F29" s="19">
        <v>498180130</v>
      </c>
      <c r="G29" s="19">
        <v>599732458</v>
      </c>
      <c r="H29" s="19">
        <v>467258846</v>
      </c>
      <c r="I29" s="19">
        <v>516018586</v>
      </c>
      <c r="J29" s="19">
        <v>488302721</v>
      </c>
      <c r="K29" s="19">
        <v>490416191</v>
      </c>
      <c r="L29" s="19">
        <v>519804548</v>
      </c>
      <c r="M29" s="19">
        <v>484047450</v>
      </c>
      <c r="N29" s="20">
        <v>490670105</v>
      </c>
      <c r="O29" s="21">
        <v>5949619558</v>
      </c>
      <c r="P29" s="19">
        <v>6223296556</v>
      </c>
      <c r="Q29" s="22">
        <v>6589339550</v>
      </c>
    </row>
    <row r="30" spans="1:17" ht="13.5">
      <c r="A30" s="3" t="s">
        <v>24</v>
      </c>
      <c r="B30" s="2"/>
      <c r="C30" s="23">
        <v>3089893719</v>
      </c>
      <c r="D30" s="23">
        <v>3297982134</v>
      </c>
      <c r="E30" s="23">
        <v>3244098298</v>
      </c>
      <c r="F30" s="23">
        <v>3403644384</v>
      </c>
      <c r="G30" s="23">
        <v>3466399284</v>
      </c>
      <c r="H30" s="23">
        <v>3491785519</v>
      </c>
      <c r="I30" s="23">
        <v>3335942835</v>
      </c>
      <c r="J30" s="23">
        <v>3249246929</v>
      </c>
      <c r="K30" s="23">
        <v>3729374323</v>
      </c>
      <c r="L30" s="23">
        <v>3206712966</v>
      </c>
      <c r="M30" s="23">
        <v>3039780885</v>
      </c>
      <c r="N30" s="24">
        <v>481076912</v>
      </c>
      <c r="O30" s="25">
        <v>37035937924</v>
      </c>
      <c r="P30" s="23">
        <v>39428759191</v>
      </c>
      <c r="Q30" s="26">
        <v>42296017469</v>
      </c>
    </row>
    <row r="31" spans="1:17" ht="13.5">
      <c r="A31" s="3" t="s">
        <v>25</v>
      </c>
      <c r="B31" s="2"/>
      <c r="C31" s="19">
        <v>56188855</v>
      </c>
      <c r="D31" s="19">
        <v>57114905</v>
      </c>
      <c r="E31" s="19">
        <v>59749299</v>
      </c>
      <c r="F31" s="19">
        <v>62551052</v>
      </c>
      <c r="G31" s="19">
        <v>66091804</v>
      </c>
      <c r="H31" s="19">
        <v>57345158</v>
      </c>
      <c r="I31" s="19">
        <v>67789617</v>
      </c>
      <c r="J31" s="19">
        <v>67658372</v>
      </c>
      <c r="K31" s="19">
        <v>61310129</v>
      </c>
      <c r="L31" s="19">
        <v>64167195</v>
      </c>
      <c r="M31" s="19">
        <v>64005314</v>
      </c>
      <c r="N31" s="20">
        <v>58791614</v>
      </c>
      <c r="O31" s="21">
        <v>742763279</v>
      </c>
      <c r="P31" s="19">
        <v>789050656</v>
      </c>
      <c r="Q31" s="22">
        <v>836219769</v>
      </c>
    </row>
    <row r="32" spans="1:17" ht="13.5">
      <c r="A32" s="1" t="s">
        <v>26</v>
      </c>
      <c r="B32" s="2"/>
      <c r="C32" s="16">
        <f aca="true" t="shared" si="6" ref="C32:Q32">SUM(C33:C37)</f>
        <v>3022897209</v>
      </c>
      <c r="D32" s="16">
        <f t="shared" si="6"/>
        <v>3161254706</v>
      </c>
      <c r="E32" s="16">
        <f>SUM(E33:E37)</f>
        <v>3247190410</v>
      </c>
      <c r="F32" s="16">
        <f>SUM(F33:F37)</f>
        <v>3305483051</v>
      </c>
      <c r="G32" s="16">
        <f>SUM(G33:G37)</f>
        <v>3922921463</v>
      </c>
      <c r="H32" s="16">
        <f>SUM(H33:H37)</f>
        <v>3252427991</v>
      </c>
      <c r="I32" s="16">
        <f t="shared" si="6"/>
        <v>3467644883</v>
      </c>
      <c r="J32" s="16">
        <f t="shared" si="6"/>
        <v>3316061837</v>
      </c>
      <c r="K32" s="16">
        <f t="shared" si="6"/>
        <v>3317648184</v>
      </c>
      <c r="L32" s="16">
        <f>SUM(L33:L37)</f>
        <v>3298807650</v>
      </c>
      <c r="M32" s="16">
        <f>SUM(M33:M37)</f>
        <v>3352791257</v>
      </c>
      <c r="N32" s="27">
        <f t="shared" si="6"/>
        <v>3500663826</v>
      </c>
      <c r="O32" s="28">
        <f t="shared" si="6"/>
        <v>40165792918</v>
      </c>
      <c r="P32" s="16">
        <f t="shared" si="6"/>
        <v>43154305613</v>
      </c>
      <c r="Q32" s="29">
        <f t="shared" si="6"/>
        <v>45866827772</v>
      </c>
    </row>
    <row r="33" spans="1:17" ht="13.5">
      <c r="A33" s="3" t="s">
        <v>27</v>
      </c>
      <c r="B33" s="2"/>
      <c r="C33" s="19">
        <v>403329950</v>
      </c>
      <c r="D33" s="19">
        <v>419944097</v>
      </c>
      <c r="E33" s="19">
        <v>444164694</v>
      </c>
      <c r="F33" s="19">
        <v>452202279</v>
      </c>
      <c r="G33" s="19">
        <v>537393883</v>
      </c>
      <c r="H33" s="19">
        <v>442037994</v>
      </c>
      <c r="I33" s="19">
        <v>441261998</v>
      </c>
      <c r="J33" s="19">
        <v>442756728</v>
      </c>
      <c r="K33" s="19">
        <v>451099162</v>
      </c>
      <c r="L33" s="19">
        <v>445613411</v>
      </c>
      <c r="M33" s="19">
        <v>452294531</v>
      </c>
      <c r="N33" s="20">
        <v>431448947</v>
      </c>
      <c r="O33" s="21">
        <v>5363546928</v>
      </c>
      <c r="P33" s="19">
        <v>5719990073</v>
      </c>
      <c r="Q33" s="22">
        <v>6080710906</v>
      </c>
    </row>
    <row r="34" spans="1:17" ht="13.5">
      <c r="A34" s="3" t="s">
        <v>28</v>
      </c>
      <c r="B34" s="2"/>
      <c r="C34" s="19">
        <v>504181828</v>
      </c>
      <c r="D34" s="19">
        <v>503468089</v>
      </c>
      <c r="E34" s="19">
        <v>539008790</v>
      </c>
      <c r="F34" s="19">
        <v>558911496</v>
      </c>
      <c r="G34" s="19">
        <v>602601287</v>
      </c>
      <c r="H34" s="19">
        <v>563120198</v>
      </c>
      <c r="I34" s="19">
        <v>565499881</v>
      </c>
      <c r="J34" s="19">
        <v>567756348</v>
      </c>
      <c r="K34" s="19">
        <v>543362931</v>
      </c>
      <c r="L34" s="19">
        <v>550261717</v>
      </c>
      <c r="M34" s="19">
        <v>540566739</v>
      </c>
      <c r="N34" s="20">
        <v>489321610</v>
      </c>
      <c r="O34" s="21">
        <v>6528061206</v>
      </c>
      <c r="P34" s="19">
        <v>6898751780</v>
      </c>
      <c r="Q34" s="22">
        <v>7329427186</v>
      </c>
    </row>
    <row r="35" spans="1:17" ht="13.5">
      <c r="A35" s="3" t="s">
        <v>29</v>
      </c>
      <c r="B35" s="2"/>
      <c r="C35" s="19">
        <v>1299636240</v>
      </c>
      <c r="D35" s="19">
        <v>1403781693</v>
      </c>
      <c r="E35" s="19">
        <v>1412863431</v>
      </c>
      <c r="F35" s="19">
        <v>1446802881</v>
      </c>
      <c r="G35" s="19">
        <v>1813431011</v>
      </c>
      <c r="H35" s="19">
        <v>1389245778</v>
      </c>
      <c r="I35" s="19">
        <v>1469055072</v>
      </c>
      <c r="J35" s="19">
        <v>1387667735</v>
      </c>
      <c r="K35" s="19">
        <v>1382729654</v>
      </c>
      <c r="L35" s="19">
        <v>1375365063</v>
      </c>
      <c r="M35" s="19">
        <v>1436760803</v>
      </c>
      <c r="N35" s="20">
        <v>1386757140</v>
      </c>
      <c r="O35" s="21">
        <v>17204096322</v>
      </c>
      <c r="P35" s="19">
        <v>18588877916</v>
      </c>
      <c r="Q35" s="22">
        <v>19784788943</v>
      </c>
    </row>
    <row r="36" spans="1:17" ht="13.5">
      <c r="A36" s="3" t="s">
        <v>30</v>
      </c>
      <c r="B36" s="2"/>
      <c r="C36" s="19">
        <v>388242181</v>
      </c>
      <c r="D36" s="19">
        <v>395647532</v>
      </c>
      <c r="E36" s="19">
        <v>396627072</v>
      </c>
      <c r="F36" s="19">
        <v>397709865</v>
      </c>
      <c r="G36" s="19">
        <v>427297786</v>
      </c>
      <c r="H36" s="19">
        <v>401793947</v>
      </c>
      <c r="I36" s="19">
        <v>452906771</v>
      </c>
      <c r="J36" s="19">
        <v>447026372</v>
      </c>
      <c r="K36" s="19">
        <v>470176911</v>
      </c>
      <c r="L36" s="19">
        <v>454806913</v>
      </c>
      <c r="M36" s="19">
        <v>460025745</v>
      </c>
      <c r="N36" s="20">
        <v>725998167</v>
      </c>
      <c r="O36" s="21">
        <v>5418260257</v>
      </c>
      <c r="P36" s="19">
        <v>5883043976</v>
      </c>
      <c r="Q36" s="22">
        <v>6177193329</v>
      </c>
    </row>
    <row r="37" spans="1:17" ht="13.5">
      <c r="A37" s="3" t="s">
        <v>31</v>
      </c>
      <c r="B37" s="2"/>
      <c r="C37" s="23">
        <v>427507010</v>
      </c>
      <c r="D37" s="23">
        <v>438413295</v>
      </c>
      <c r="E37" s="23">
        <v>454526423</v>
      </c>
      <c r="F37" s="23">
        <v>449856530</v>
      </c>
      <c r="G37" s="23">
        <v>542197496</v>
      </c>
      <c r="H37" s="23">
        <v>456230074</v>
      </c>
      <c r="I37" s="23">
        <v>538921161</v>
      </c>
      <c r="J37" s="23">
        <v>470854654</v>
      </c>
      <c r="K37" s="23">
        <v>470279526</v>
      </c>
      <c r="L37" s="23">
        <v>472760546</v>
      </c>
      <c r="M37" s="23">
        <v>463143439</v>
      </c>
      <c r="N37" s="24">
        <v>467137962</v>
      </c>
      <c r="O37" s="25">
        <v>5651828205</v>
      </c>
      <c r="P37" s="23">
        <v>6063641868</v>
      </c>
      <c r="Q37" s="26">
        <v>6494707408</v>
      </c>
    </row>
    <row r="38" spans="1:17" ht="13.5">
      <c r="A38" s="1" t="s">
        <v>32</v>
      </c>
      <c r="B38" s="4"/>
      <c r="C38" s="16">
        <f aca="true" t="shared" si="7" ref="C38:Q38">SUM(C39:C41)</f>
        <v>1797570574</v>
      </c>
      <c r="D38" s="16">
        <f t="shared" si="7"/>
        <v>1842582931</v>
      </c>
      <c r="E38" s="16">
        <f>SUM(E39:E41)</f>
        <v>1880998232</v>
      </c>
      <c r="F38" s="16">
        <f>SUM(F39:F41)</f>
        <v>2051053445</v>
      </c>
      <c r="G38" s="16">
        <f>SUM(G39:G41)</f>
        <v>2190148474</v>
      </c>
      <c r="H38" s="16">
        <f>SUM(H39:H41)</f>
        <v>1908735605</v>
      </c>
      <c r="I38" s="16">
        <f t="shared" si="7"/>
        <v>2007121157</v>
      </c>
      <c r="J38" s="16">
        <f t="shared" si="7"/>
        <v>1983422775</v>
      </c>
      <c r="K38" s="16">
        <f t="shared" si="7"/>
        <v>1969447465</v>
      </c>
      <c r="L38" s="16">
        <f>SUM(L39:L41)</f>
        <v>1986660301</v>
      </c>
      <c r="M38" s="16">
        <f>SUM(M39:M41)</f>
        <v>1985972969</v>
      </c>
      <c r="N38" s="27">
        <f t="shared" si="7"/>
        <v>2109122122</v>
      </c>
      <c r="O38" s="28">
        <f t="shared" si="7"/>
        <v>23712836103</v>
      </c>
      <c r="P38" s="16">
        <f t="shared" si="7"/>
        <v>25462398309</v>
      </c>
      <c r="Q38" s="29">
        <f t="shared" si="7"/>
        <v>27156858043</v>
      </c>
    </row>
    <row r="39" spans="1:17" ht="13.5">
      <c r="A39" s="3" t="s">
        <v>33</v>
      </c>
      <c r="B39" s="2"/>
      <c r="C39" s="19">
        <v>494363120</v>
      </c>
      <c r="D39" s="19">
        <v>524619990</v>
      </c>
      <c r="E39" s="19">
        <v>520600037</v>
      </c>
      <c r="F39" s="19">
        <v>532319191</v>
      </c>
      <c r="G39" s="19">
        <v>583091624</v>
      </c>
      <c r="H39" s="19">
        <v>512635023</v>
      </c>
      <c r="I39" s="19">
        <v>543947144</v>
      </c>
      <c r="J39" s="19">
        <v>531055053</v>
      </c>
      <c r="K39" s="19">
        <v>524992126</v>
      </c>
      <c r="L39" s="19">
        <v>531610816</v>
      </c>
      <c r="M39" s="19">
        <v>540522171</v>
      </c>
      <c r="N39" s="20">
        <v>517912804</v>
      </c>
      <c r="O39" s="21">
        <v>6357669058</v>
      </c>
      <c r="P39" s="19">
        <v>6394788746</v>
      </c>
      <c r="Q39" s="22">
        <v>6777806475</v>
      </c>
    </row>
    <row r="40" spans="1:17" ht="13.5">
      <c r="A40" s="3" t="s">
        <v>34</v>
      </c>
      <c r="B40" s="2"/>
      <c r="C40" s="19">
        <v>1233264132</v>
      </c>
      <c r="D40" s="19">
        <v>1242308209</v>
      </c>
      <c r="E40" s="19">
        <v>1282813297</v>
      </c>
      <c r="F40" s="19">
        <v>1433936115</v>
      </c>
      <c r="G40" s="19">
        <v>1504816486</v>
      </c>
      <c r="H40" s="19">
        <v>1321048658</v>
      </c>
      <c r="I40" s="19">
        <v>1378193300</v>
      </c>
      <c r="J40" s="19">
        <v>1370428844</v>
      </c>
      <c r="K40" s="19">
        <v>1364267528</v>
      </c>
      <c r="L40" s="19">
        <v>1374862621</v>
      </c>
      <c r="M40" s="19">
        <v>1369933719</v>
      </c>
      <c r="N40" s="20">
        <v>1510984324</v>
      </c>
      <c r="O40" s="21">
        <v>16386857321</v>
      </c>
      <c r="P40" s="19">
        <v>18056814739</v>
      </c>
      <c r="Q40" s="22">
        <v>19289680350</v>
      </c>
    </row>
    <row r="41" spans="1:17" ht="13.5">
      <c r="A41" s="3" t="s">
        <v>35</v>
      </c>
      <c r="B41" s="2"/>
      <c r="C41" s="19">
        <v>69943322</v>
      </c>
      <c r="D41" s="19">
        <v>75654732</v>
      </c>
      <c r="E41" s="19">
        <v>77584898</v>
      </c>
      <c r="F41" s="19">
        <v>84798139</v>
      </c>
      <c r="G41" s="19">
        <v>102240364</v>
      </c>
      <c r="H41" s="19">
        <v>75051924</v>
      </c>
      <c r="I41" s="19">
        <v>84980713</v>
      </c>
      <c r="J41" s="19">
        <v>81938878</v>
      </c>
      <c r="K41" s="19">
        <v>80187811</v>
      </c>
      <c r="L41" s="19">
        <v>80186864</v>
      </c>
      <c r="M41" s="19">
        <v>75517079</v>
      </c>
      <c r="N41" s="20">
        <v>80224994</v>
      </c>
      <c r="O41" s="21">
        <v>968309724</v>
      </c>
      <c r="P41" s="19">
        <v>1010794824</v>
      </c>
      <c r="Q41" s="22">
        <v>1089371218</v>
      </c>
    </row>
    <row r="42" spans="1:17" ht="13.5">
      <c r="A42" s="1" t="s">
        <v>36</v>
      </c>
      <c r="B42" s="4"/>
      <c r="C42" s="16">
        <f aca="true" t="shared" si="8" ref="C42:Q42">SUM(C43:C46)</f>
        <v>11030442201</v>
      </c>
      <c r="D42" s="16">
        <f t="shared" si="8"/>
        <v>12488184033</v>
      </c>
      <c r="E42" s="16">
        <f>SUM(E43:E46)</f>
        <v>10883384607</v>
      </c>
      <c r="F42" s="16">
        <f>SUM(F43:F46)</f>
        <v>10718891352</v>
      </c>
      <c r="G42" s="16">
        <f>SUM(G43:G46)</f>
        <v>10747745850</v>
      </c>
      <c r="H42" s="16">
        <f>SUM(H43:H46)</f>
        <v>10380776795</v>
      </c>
      <c r="I42" s="16">
        <f t="shared" si="8"/>
        <v>10148056992</v>
      </c>
      <c r="J42" s="16">
        <f t="shared" si="8"/>
        <v>10308427079</v>
      </c>
      <c r="K42" s="16">
        <f t="shared" si="8"/>
        <v>9897154226</v>
      </c>
      <c r="L42" s="16">
        <f>SUM(L43:L46)</f>
        <v>10208173136</v>
      </c>
      <c r="M42" s="16">
        <f>SUM(M43:M46)</f>
        <v>10164131252</v>
      </c>
      <c r="N42" s="27">
        <f t="shared" si="8"/>
        <v>11369878143</v>
      </c>
      <c r="O42" s="28">
        <f t="shared" si="8"/>
        <v>128345245818</v>
      </c>
      <c r="P42" s="16">
        <f t="shared" si="8"/>
        <v>139777528885</v>
      </c>
      <c r="Q42" s="29">
        <f t="shared" si="8"/>
        <v>150489378349</v>
      </c>
    </row>
    <row r="43" spans="1:17" ht="13.5">
      <c r="A43" s="3" t="s">
        <v>37</v>
      </c>
      <c r="B43" s="2"/>
      <c r="C43" s="19">
        <v>6941280928</v>
      </c>
      <c r="D43" s="19">
        <v>8351279115</v>
      </c>
      <c r="E43" s="19">
        <v>6604039578</v>
      </c>
      <c r="F43" s="19">
        <v>6598484432</v>
      </c>
      <c r="G43" s="19">
        <v>6275547922</v>
      </c>
      <c r="H43" s="19">
        <v>5925657149</v>
      </c>
      <c r="I43" s="19">
        <v>5795894729</v>
      </c>
      <c r="J43" s="19">
        <v>6060621873</v>
      </c>
      <c r="K43" s="19">
        <v>5870944012</v>
      </c>
      <c r="L43" s="19">
        <v>5972055594</v>
      </c>
      <c r="M43" s="19">
        <v>6209806185</v>
      </c>
      <c r="N43" s="20">
        <v>7692483779</v>
      </c>
      <c r="O43" s="21">
        <v>78298095191</v>
      </c>
      <c r="P43" s="19">
        <v>85700995818</v>
      </c>
      <c r="Q43" s="22">
        <v>92498033932</v>
      </c>
    </row>
    <row r="44" spans="1:17" ht="13.5">
      <c r="A44" s="3" t="s">
        <v>38</v>
      </c>
      <c r="B44" s="2"/>
      <c r="C44" s="19">
        <v>2405581246</v>
      </c>
      <c r="D44" s="19">
        <v>2416953433</v>
      </c>
      <c r="E44" s="19">
        <v>2530545237</v>
      </c>
      <c r="F44" s="19">
        <v>2351460560</v>
      </c>
      <c r="G44" s="19">
        <v>2582104567</v>
      </c>
      <c r="H44" s="19">
        <v>2592433534</v>
      </c>
      <c r="I44" s="19">
        <v>2524151159</v>
      </c>
      <c r="J44" s="19">
        <v>2438722985</v>
      </c>
      <c r="K44" s="19">
        <v>2322563928</v>
      </c>
      <c r="L44" s="19">
        <v>2493451594</v>
      </c>
      <c r="M44" s="19">
        <v>2261018996</v>
      </c>
      <c r="N44" s="20">
        <v>2178828679</v>
      </c>
      <c r="O44" s="21">
        <v>29097815798</v>
      </c>
      <c r="P44" s="19">
        <v>31914774290</v>
      </c>
      <c r="Q44" s="22">
        <v>34395051935</v>
      </c>
    </row>
    <row r="45" spans="1:17" ht="13.5">
      <c r="A45" s="3" t="s">
        <v>39</v>
      </c>
      <c r="B45" s="2"/>
      <c r="C45" s="23">
        <v>923426597</v>
      </c>
      <c r="D45" s="23">
        <v>920162705</v>
      </c>
      <c r="E45" s="23">
        <v>946752737</v>
      </c>
      <c r="F45" s="23">
        <v>933459824</v>
      </c>
      <c r="G45" s="23">
        <v>1009717214</v>
      </c>
      <c r="H45" s="23">
        <v>1037131603</v>
      </c>
      <c r="I45" s="23">
        <v>971418163</v>
      </c>
      <c r="J45" s="23">
        <v>963304776</v>
      </c>
      <c r="K45" s="23">
        <v>950392100</v>
      </c>
      <c r="L45" s="23">
        <v>977293731</v>
      </c>
      <c r="M45" s="23">
        <v>950177730</v>
      </c>
      <c r="N45" s="24">
        <v>789367078</v>
      </c>
      <c r="O45" s="25">
        <v>11372604226</v>
      </c>
      <c r="P45" s="23">
        <v>12116148469</v>
      </c>
      <c r="Q45" s="26">
        <v>12986327485</v>
      </c>
    </row>
    <row r="46" spans="1:17" ht="13.5">
      <c r="A46" s="3" t="s">
        <v>40</v>
      </c>
      <c r="B46" s="2"/>
      <c r="C46" s="19">
        <v>760153430</v>
      </c>
      <c r="D46" s="19">
        <v>799788780</v>
      </c>
      <c r="E46" s="19">
        <v>802047055</v>
      </c>
      <c r="F46" s="19">
        <v>835486536</v>
      </c>
      <c r="G46" s="19">
        <v>880376147</v>
      </c>
      <c r="H46" s="19">
        <v>825554509</v>
      </c>
      <c r="I46" s="19">
        <v>856592941</v>
      </c>
      <c r="J46" s="19">
        <v>845777445</v>
      </c>
      <c r="K46" s="19">
        <v>753254186</v>
      </c>
      <c r="L46" s="19">
        <v>765372217</v>
      </c>
      <c r="M46" s="19">
        <v>743128341</v>
      </c>
      <c r="N46" s="20">
        <v>709198607</v>
      </c>
      <c r="O46" s="21">
        <v>9576730603</v>
      </c>
      <c r="P46" s="19">
        <v>10045610308</v>
      </c>
      <c r="Q46" s="22">
        <v>10609964997</v>
      </c>
    </row>
    <row r="47" spans="1:17" ht="13.5">
      <c r="A47" s="1" t="s">
        <v>41</v>
      </c>
      <c r="B47" s="4"/>
      <c r="C47" s="16">
        <v>101802617</v>
      </c>
      <c r="D47" s="16">
        <v>106603463</v>
      </c>
      <c r="E47" s="16">
        <v>119161834</v>
      </c>
      <c r="F47" s="16">
        <v>109511039</v>
      </c>
      <c r="G47" s="16">
        <v>118614365</v>
      </c>
      <c r="H47" s="16">
        <v>121965144</v>
      </c>
      <c r="I47" s="16">
        <v>129734890</v>
      </c>
      <c r="J47" s="16">
        <v>117568745</v>
      </c>
      <c r="K47" s="16">
        <v>113384253</v>
      </c>
      <c r="L47" s="16">
        <v>110303078</v>
      </c>
      <c r="M47" s="16">
        <v>117338684</v>
      </c>
      <c r="N47" s="27">
        <v>118630892</v>
      </c>
      <c r="O47" s="28">
        <v>1384618999</v>
      </c>
      <c r="P47" s="16">
        <v>1468028490</v>
      </c>
      <c r="Q47" s="29">
        <v>1551810136</v>
      </c>
    </row>
    <row r="48" spans="1:17" ht="13.5">
      <c r="A48" s="5" t="s">
        <v>44</v>
      </c>
      <c r="B48" s="6"/>
      <c r="C48" s="41">
        <f aca="true" t="shared" si="9" ref="C48:Q48">+C28+C32+C38+C42+C47</f>
        <v>19554221090</v>
      </c>
      <c r="D48" s="41">
        <f t="shared" si="9"/>
        <v>21421594475</v>
      </c>
      <c r="E48" s="41">
        <f>+E28+E32+E38+E42+E47</f>
        <v>19906473163</v>
      </c>
      <c r="F48" s="41">
        <f>+F28+F32+F38+F42+F47</f>
        <v>20149314453</v>
      </c>
      <c r="G48" s="41">
        <f>+G28+G32+G38+G42+G47</f>
        <v>21111653698</v>
      </c>
      <c r="H48" s="41">
        <f>+H28+H32+H38+H42+H47</f>
        <v>19680295058</v>
      </c>
      <c r="I48" s="41">
        <f t="shared" si="9"/>
        <v>19672308960</v>
      </c>
      <c r="J48" s="41">
        <f t="shared" si="9"/>
        <v>19530688458</v>
      </c>
      <c r="K48" s="41">
        <f t="shared" si="9"/>
        <v>19578734771</v>
      </c>
      <c r="L48" s="41">
        <f>+L28+L32+L38+L42+L47</f>
        <v>19394628874</v>
      </c>
      <c r="M48" s="41">
        <f>+M28+M32+M38+M42+M47</f>
        <v>19208067811</v>
      </c>
      <c r="N48" s="42">
        <f t="shared" si="9"/>
        <v>18128833614</v>
      </c>
      <c r="O48" s="43">
        <f t="shared" si="9"/>
        <v>237336814599</v>
      </c>
      <c r="P48" s="41">
        <f t="shared" si="9"/>
        <v>256303367700</v>
      </c>
      <c r="Q48" s="44">
        <f t="shared" si="9"/>
        <v>274786451088</v>
      </c>
    </row>
    <row r="49" spans="1:17" ht="13.5">
      <c r="A49" s="10" t="s">
        <v>53</v>
      </c>
      <c r="B49" s="6">
        <v>1</v>
      </c>
      <c r="C49" s="45">
        <f aca="true" t="shared" si="10" ref="C49:Q49">+C25-C48</f>
        <v>5099029739</v>
      </c>
      <c r="D49" s="45">
        <f t="shared" si="10"/>
        <v>303568071</v>
      </c>
      <c r="E49" s="45">
        <f t="shared" si="10"/>
        <v>439472014</v>
      </c>
      <c r="F49" s="45">
        <f t="shared" si="10"/>
        <v>1576763200</v>
      </c>
      <c r="G49" s="45">
        <f t="shared" si="10"/>
        <v>499442894</v>
      </c>
      <c r="H49" s="45">
        <f t="shared" si="10"/>
        <v>4114581553</v>
      </c>
      <c r="I49" s="45">
        <f t="shared" si="10"/>
        <v>1460198392</v>
      </c>
      <c r="J49" s="45">
        <f t="shared" si="10"/>
        <v>1224047279</v>
      </c>
      <c r="K49" s="45">
        <f t="shared" si="10"/>
        <v>4995405810</v>
      </c>
      <c r="L49" s="45">
        <f>+L25-L48</f>
        <v>2486907505</v>
      </c>
      <c r="M49" s="45">
        <f>+M25-M48</f>
        <v>1649309595</v>
      </c>
      <c r="N49" s="46">
        <f t="shared" si="10"/>
        <v>-915511050</v>
      </c>
      <c r="O49" s="47">
        <f t="shared" si="10"/>
        <v>32588228853</v>
      </c>
      <c r="P49" s="45">
        <f t="shared" si="10"/>
        <v>26823015013</v>
      </c>
      <c r="Q49" s="48">
        <f t="shared" si="10"/>
        <v>32112598352</v>
      </c>
    </row>
    <row r="50" spans="1:17" ht="13.5">
      <c r="A50" s="11" t="s">
        <v>54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55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288281648</v>
      </c>
      <c r="D5" s="16">
        <f t="shared" si="0"/>
        <v>197106795</v>
      </c>
      <c r="E5" s="16">
        <f t="shared" si="0"/>
        <v>197106795</v>
      </c>
      <c r="F5" s="16">
        <f t="shared" si="0"/>
        <v>288281654</v>
      </c>
      <c r="G5" s="16">
        <f t="shared" si="0"/>
        <v>197106795</v>
      </c>
      <c r="H5" s="16">
        <f t="shared" si="0"/>
        <v>197106795</v>
      </c>
      <c r="I5" s="16">
        <f t="shared" si="0"/>
        <v>288281648</v>
      </c>
      <c r="J5" s="16">
        <f t="shared" si="0"/>
        <v>197106795</v>
      </c>
      <c r="K5" s="16">
        <f t="shared" si="0"/>
        <v>197106795</v>
      </c>
      <c r="L5" s="16">
        <f>SUM(L6:L8)</f>
        <v>288281648</v>
      </c>
      <c r="M5" s="16">
        <f>SUM(M6:M8)</f>
        <v>197106795</v>
      </c>
      <c r="N5" s="17">
        <f t="shared" si="0"/>
        <v>197106992</v>
      </c>
      <c r="O5" s="18">
        <f t="shared" si="0"/>
        <v>2729981155</v>
      </c>
      <c r="P5" s="16">
        <f t="shared" si="0"/>
        <v>2910936053</v>
      </c>
      <c r="Q5" s="17">
        <f t="shared" si="0"/>
        <v>3090673898</v>
      </c>
    </row>
    <row r="6" spans="1:17" ht="13.5">
      <c r="A6" s="3" t="s">
        <v>23</v>
      </c>
      <c r="B6" s="2"/>
      <c r="C6" s="19">
        <v>2929889</v>
      </c>
      <c r="D6" s="19">
        <v>2929889</v>
      </c>
      <c r="E6" s="19">
        <v>2929889</v>
      </c>
      <c r="F6" s="19">
        <v>2929889</v>
      </c>
      <c r="G6" s="19">
        <v>2929889</v>
      </c>
      <c r="H6" s="19">
        <v>2929889</v>
      </c>
      <c r="I6" s="19">
        <v>2929889</v>
      </c>
      <c r="J6" s="19">
        <v>2929889</v>
      </c>
      <c r="K6" s="19">
        <v>2929889</v>
      </c>
      <c r="L6" s="19">
        <v>2929889</v>
      </c>
      <c r="M6" s="19">
        <v>2929889</v>
      </c>
      <c r="N6" s="20">
        <v>2929911</v>
      </c>
      <c r="O6" s="21">
        <v>35158690</v>
      </c>
      <c r="P6" s="19">
        <v>20819450</v>
      </c>
      <c r="Q6" s="22">
        <v>20158500</v>
      </c>
    </row>
    <row r="7" spans="1:17" ht="13.5">
      <c r="A7" s="3" t="s">
        <v>24</v>
      </c>
      <c r="B7" s="2"/>
      <c r="C7" s="23">
        <v>285351759</v>
      </c>
      <c r="D7" s="23">
        <v>194176906</v>
      </c>
      <c r="E7" s="23">
        <v>194176906</v>
      </c>
      <c r="F7" s="23">
        <v>285351765</v>
      </c>
      <c r="G7" s="23">
        <v>194176906</v>
      </c>
      <c r="H7" s="23">
        <v>194176906</v>
      </c>
      <c r="I7" s="23">
        <v>285351759</v>
      </c>
      <c r="J7" s="23">
        <v>194176906</v>
      </c>
      <c r="K7" s="23">
        <v>194176906</v>
      </c>
      <c r="L7" s="23">
        <v>285351759</v>
      </c>
      <c r="M7" s="23">
        <v>194176906</v>
      </c>
      <c r="N7" s="24">
        <v>194177081</v>
      </c>
      <c r="O7" s="25">
        <v>2694822465</v>
      </c>
      <c r="P7" s="23">
        <v>2890116603</v>
      </c>
      <c r="Q7" s="26">
        <v>3070515398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57093774</v>
      </c>
      <c r="D9" s="16">
        <f t="shared" si="1"/>
        <v>47468527</v>
      </c>
      <c r="E9" s="16">
        <f t="shared" si="1"/>
        <v>47468527</v>
      </c>
      <c r="F9" s="16">
        <f t="shared" si="1"/>
        <v>57093777</v>
      </c>
      <c r="G9" s="16">
        <f t="shared" si="1"/>
        <v>47468527</v>
      </c>
      <c r="H9" s="16">
        <f t="shared" si="1"/>
        <v>47468527</v>
      </c>
      <c r="I9" s="16">
        <f t="shared" si="1"/>
        <v>57093774</v>
      </c>
      <c r="J9" s="16">
        <f t="shared" si="1"/>
        <v>47468527</v>
      </c>
      <c r="K9" s="16">
        <f t="shared" si="1"/>
        <v>47468527</v>
      </c>
      <c r="L9" s="16">
        <f>SUM(L10:L14)</f>
        <v>57093774</v>
      </c>
      <c r="M9" s="16">
        <f>SUM(M10:M14)</f>
        <v>47468527</v>
      </c>
      <c r="N9" s="27">
        <f t="shared" si="1"/>
        <v>47468895</v>
      </c>
      <c r="O9" s="28">
        <f t="shared" si="1"/>
        <v>608123683</v>
      </c>
      <c r="P9" s="16">
        <f t="shared" si="1"/>
        <v>783481797</v>
      </c>
      <c r="Q9" s="29">
        <f t="shared" si="1"/>
        <v>799592931</v>
      </c>
    </row>
    <row r="10" spans="1:17" ht="13.5">
      <c r="A10" s="3" t="s">
        <v>27</v>
      </c>
      <c r="B10" s="2"/>
      <c r="C10" s="19">
        <v>2600237</v>
      </c>
      <c r="D10" s="19">
        <v>2600237</v>
      </c>
      <c r="E10" s="19">
        <v>2600237</v>
      </c>
      <c r="F10" s="19">
        <v>2600237</v>
      </c>
      <c r="G10" s="19">
        <v>2600237</v>
      </c>
      <c r="H10" s="19">
        <v>2600237</v>
      </c>
      <c r="I10" s="19">
        <v>2600237</v>
      </c>
      <c r="J10" s="19">
        <v>2600237</v>
      </c>
      <c r="K10" s="19">
        <v>2600237</v>
      </c>
      <c r="L10" s="19">
        <v>2600237</v>
      </c>
      <c r="M10" s="19">
        <v>2600237</v>
      </c>
      <c r="N10" s="20">
        <v>2600279</v>
      </c>
      <c r="O10" s="21">
        <v>31202886</v>
      </c>
      <c r="P10" s="19">
        <v>32414183</v>
      </c>
      <c r="Q10" s="22">
        <v>33958569</v>
      </c>
    </row>
    <row r="11" spans="1:17" ht="13.5">
      <c r="A11" s="3" t="s">
        <v>28</v>
      </c>
      <c r="B11" s="2"/>
      <c r="C11" s="19">
        <v>473003</v>
      </c>
      <c r="D11" s="19">
        <v>473003</v>
      </c>
      <c r="E11" s="19">
        <v>473003</v>
      </c>
      <c r="F11" s="19">
        <v>473003</v>
      </c>
      <c r="G11" s="19">
        <v>473003</v>
      </c>
      <c r="H11" s="19">
        <v>473003</v>
      </c>
      <c r="I11" s="19">
        <v>473003</v>
      </c>
      <c r="J11" s="19">
        <v>473003</v>
      </c>
      <c r="K11" s="19">
        <v>473003</v>
      </c>
      <c r="L11" s="19">
        <v>473003</v>
      </c>
      <c r="M11" s="19">
        <v>473003</v>
      </c>
      <c r="N11" s="20">
        <v>473078</v>
      </c>
      <c r="O11" s="21">
        <v>5676111</v>
      </c>
      <c r="P11" s="19">
        <v>6124525</v>
      </c>
      <c r="Q11" s="22">
        <v>6455249</v>
      </c>
    </row>
    <row r="12" spans="1:17" ht="13.5">
      <c r="A12" s="3" t="s">
        <v>29</v>
      </c>
      <c r="B12" s="2"/>
      <c r="C12" s="19">
        <v>21060503</v>
      </c>
      <c r="D12" s="19">
        <v>11435256</v>
      </c>
      <c r="E12" s="19">
        <v>11435256</v>
      </c>
      <c r="F12" s="19">
        <v>21060506</v>
      </c>
      <c r="G12" s="19">
        <v>11435256</v>
      </c>
      <c r="H12" s="19">
        <v>11435256</v>
      </c>
      <c r="I12" s="19">
        <v>21060503</v>
      </c>
      <c r="J12" s="19">
        <v>11435256</v>
      </c>
      <c r="K12" s="19">
        <v>11435256</v>
      </c>
      <c r="L12" s="19">
        <v>21060503</v>
      </c>
      <c r="M12" s="19">
        <v>11435256</v>
      </c>
      <c r="N12" s="20">
        <v>11435468</v>
      </c>
      <c r="O12" s="21">
        <v>175724275</v>
      </c>
      <c r="P12" s="19">
        <v>189606499</v>
      </c>
      <c r="Q12" s="22">
        <v>199845246</v>
      </c>
    </row>
    <row r="13" spans="1:17" ht="13.5">
      <c r="A13" s="3" t="s">
        <v>30</v>
      </c>
      <c r="B13" s="2"/>
      <c r="C13" s="19">
        <v>32957579</v>
      </c>
      <c r="D13" s="19">
        <v>32957579</v>
      </c>
      <c r="E13" s="19">
        <v>32957579</v>
      </c>
      <c r="F13" s="19">
        <v>32957579</v>
      </c>
      <c r="G13" s="19">
        <v>32957579</v>
      </c>
      <c r="H13" s="19">
        <v>32957579</v>
      </c>
      <c r="I13" s="19">
        <v>32957579</v>
      </c>
      <c r="J13" s="19">
        <v>32957579</v>
      </c>
      <c r="K13" s="19">
        <v>32957579</v>
      </c>
      <c r="L13" s="19">
        <v>32957579</v>
      </c>
      <c r="M13" s="19">
        <v>32957579</v>
      </c>
      <c r="N13" s="20">
        <v>32957603</v>
      </c>
      <c r="O13" s="21">
        <v>395490972</v>
      </c>
      <c r="P13" s="19">
        <v>555304825</v>
      </c>
      <c r="Q13" s="22">
        <v>559300387</v>
      </c>
    </row>
    <row r="14" spans="1:17" ht="13.5">
      <c r="A14" s="3" t="s">
        <v>31</v>
      </c>
      <c r="B14" s="2"/>
      <c r="C14" s="23">
        <v>2452</v>
      </c>
      <c r="D14" s="23">
        <v>2452</v>
      </c>
      <c r="E14" s="23">
        <v>2452</v>
      </c>
      <c r="F14" s="23">
        <v>2452</v>
      </c>
      <c r="G14" s="23">
        <v>2452</v>
      </c>
      <c r="H14" s="23">
        <v>2452</v>
      </c>
      <c r="I14" s="23">
        <v>2452</v>
      </c>
      <c r="J14" s="23">
        <v>2452</v>
      </c>
      <c r="K14" s="23">
        <v>2452</v>
      </c>
      <c r="L14" s="23">
        <v>2452</v>
      </c>
      <c r="M14" s="23">
        <v>2452</v>
      </c>
      <c r="N14" s="24">
        <v>2467</v>
      </c>
      <c r="O14" s="25">
        <v>29439</v>
      </c>
      <c r="P14" s="23">
        <v>31765</v>
      </c>
      <c r="Q14" s="26">
        <v>33480</v>
      </c>
    </row>
    <row r="15" spans="1:17" ht="13.5">
      <c r="A15" s="1" t="s">
        <v>32</v>
      </c>
      <c r="B15" s="4"/>
      <c r="C15" s="16">
        <f aca="true" t="shared" si="2" ref="C15:Q15">SUM(C16:C18)</f>
        <v>47933464</v>
      </c>
      <c r="D15" s="16">
        <f t="shared" si="2"/>
        <v>47933464</v>
      </c>
      <c r="E15" s="16">
        <f t="shared" si="2"/>
        <v>47933464</v>
      </c>
      <c r="F15" s="16">
        <f t="shared" si="2"/>
        <v>47933464</v>
      </c>
      <c r="G15" s="16">
        <f t="shared" si="2"/>
        <v>47933464</v>
      </c>
      <c r="H15" s="16">
        <f t="shared" si="2"/>
        <v>47933464</v>
      </c>
      <c r="I15" s="16">
        <f t="shared" si="2"/>
        <v>47933464</v>
      </c>
      <c r="J15" s="16">
        <f t="shared" si="2"/>
        <v>47933464</v>
      </c>
      <c r="K15" s="16">
        <f t="shared" si="2"/>
        <v>47933464</v>
      </c>
      <c r="L15" s="16">
        <f>SUM(L16:L18)</f>
        <v>47933464</v>
      </c>
      <c r="M15" s="16">
        <f>SUM(M16:M18)</f>
        <v>47933464</v>
      </c>
      <c r="N15" s="27">
        <f t="shared" si="2"/>
        <v>47933615</v>
      </c>
      <c r="O15" s="28">
        <f t="shared" si="2"/>
        <v>575201719</v>
      </c>
      <c r="P15" s="16">
        <f t="shared" si="2"/>
        <v>591922294</v>
      </c>
      <c r="Q15" s="29">
        <f t="shared" si="2"/>
        <v>688651965</v>
      </c>
    </row>
    <row r="16" spans="1:17" ht="13.5">
      <c r="A16" s="3" t="s">
        <v>33</v>
      </c>
      <c r="B16" s="2"/>
      <c r="C16" s="19">
        <v>30598302</v>
      </c>
      <c r="D16" s="19">
        <v>30598302</v>
      </c>
      <c r="E16" s="19">
        <v>30598302</v>
      </c>
      <c r="F16" s="19">
        <v>30598302</v>
      </c>
      <c r="G16" s="19">
        <v>30598302</v>
      </c>
      <c r="H16" s="19">
        <v>30598302</v>
      </c>
      <c r="I16" s="19">
        <v>30598302</v>
      </c>
      <c r="J16" s="19">
        <v>30598302</v>
      </c>
      <c r="K16" s="19">
        <v>30598302</v>
      </c>
      <c r="L16" s="19">
        <v>30598302</v>
      </c>
      <c r="M16" s="19">
        <v>30598302</v>
      </c>
      <c r="N16" s="20">
        <v>30598381</v>
      </c>
      <c r="O16" s="21">
        <v>367179703</v>
      </c>
      <c r="P16" s="19">
        <v>377607297</v>
      </c>
      <c r="Q16" s="22">
        <v>399483993</v>
      </c>
    </row>
    <row r="17" spans="1:17" ht="13.5">
      <c r="A17" s="3" t="s">
        <v>34</v>
      </c>
      <c r="B17" s="2"/>
      <c r="C17" s="19">
        <v>17034720</v>
      </c>
      <c r="D17" s="19">
        <v>17034720</v>
      </c>
      <c r="E17" s="19">
        <v>17034720</v>
      </c>
      <c r="F17" s="19">
        <v>17034720</v>
      </c>
      <c r="G17" s="19">
        <v>17034720</v>
      </c>
      <c r="H17" s="19">
        <v>17034720</v>
      </c>
      <c r="I17" s="19">
        <v>17034720</v>
      </c>
      <c r="J17" s="19">
        <v>17034720</v>
      </c>
      <c r="K17" s="19">
        <v>17034720</v>
      </c>
      <c r="L17" s="19">
        <v>17034720</v>
      </c>
      <c r="M17" s="19">
        <v>17034720</v>
      </c>
      <c r="N17" s="20">
        <v>17034776</v>
      </c>
      <c r="O17" s="21">
        <v>204416696</v>
      </c>
      <c r="P17" s="19">
        <v>210424857</v>
      </c>
      <c r="Q17" s="22">
        <v>285067765</v>
      </c>
    </row>
    <row r="18" spans="1:17" ht="13.5">
      <c r="A18" s="3" t="s">
        <v>35</v>
      </c>
      <c r="B18" s="2"/>
      <c r="C18" s="19">
        <v>300442</v>
      </c>
      <c r="D18" s="19">
        <v>300442</v>
      </c>
      <c r="E18" s="19">
        <v>300442</v>
      </c>
      <c r="F18" s="19">
        <v>300442</v>
      </c>
      <c r="G18" s="19">
        <v>300442</v>
      </c>
      <c r="H18" s="19">
        <v>300442</v>
      </c>
      <c r="I18" s="19">
        <v>300442</v>
      </c>
      <c r="J18" s="19">
        <v>300442</v>
      </c>
      <c r="K18" s="19">
        <v>300442</v>
      </c>
      <c r="L18" s="19">
        <v>300442</v>
      </c>
      <c r="M18" s="19">
        <v>300442</v>
      </c>
      <c r="N18" s="20">
        <v>300458</v>
      </c>
      <c r="O18" s="21">
        <v>3605320</v>
      </c>
      <c r="P18" s="19">
        <v>3890140</v>
      </c>
      <c r="Q18" s="22">
        <v>4100207</v>
      </c>
    </row>
    <row r="19" spans="1:17" ht="13.5">
      <c r="A19" s="1" t="s">
        <v>36</v>
      </c>
      <c r="B19" s="4"/>
      <c r="C19" s="16">
        <f aca="true" t="shared" si="3" ref="C19:Q19">SUM(C20:C23)</f>
        <v>421921794</v>
      </c>
      <c r="D19" s="16">
        <f t="shared" si="3"/>
        <v>310864148</v>
      </c>
      <c r="E19" s="16">
        <f t="shared" si="3"/>
        <v>310864148</v>
      </c>
      <c r="F19" s="16">
        <f t="shared" si="3"/>
        <v>421921801</v>
      </c>
      <c r="G19" s="16">
        <f t="shared" si="3"/>
        <v>310864148</v>
      </c>
      <c r="H19" s="16">
        <f t="shared" si="3"/>
        <v>310864148</v>
      </c>
      <c r="I19" s="16">
        <f t="shared" si="3"/>
        <v>421921794</v>
      </c>
      <c r="J19" s="16">
        <f t="shared" si="3"/>
        <v>310864148</v>
      </c>
      <c r="K19" s="16">
        <f t="shared" si="3"/>
        <v>310864148</v>
      </c>
      <c r="L19" s="16">
        <f>SUM(L20:L23)</f>
        <v>421921794</v>
      </c>
      <c r="M19" s="16">
        <f>SUM(M20:M23)</f>
        <v>310864148</v>
      </c>
      <c r="N19" s="27">
        <f t="shared" si="3"/>
        <v>310864407</v>
      </c>
      <c r="O19" s="28">
        <f t="shared" si="3"/>
        <v>4174600626</v>
      </c>
      <c r="P19" s="16">
        <f t="shared" si="3"/>
        <v>4384275520</v>
      </c>
      <c r="Q19" s="29">
        <f t="shared" si="3"/>
        <v>4761409162</v>
      </c>
    </row>
    <row r="20" spans="1:17" ht="13.5">
      <c r="A20" s="3" t="s">
        <v>37</v>
      </c>
      <c r="B20" s="2"/>
      <c r="C20" s="19">
        <v>199097317</v>
      </c>
      <c r="D20" s="19">
        <v>182886919</v>
      </c>
      <c r="E20" s="19">
        <v>182886919</v>
      </c>
      <c r="F20" s="19">
        <v>199097318</v>
      </c>
      <c r="G20" s="19">
        <v>182886919</v>
      </c>
      <c r="H20" s="19">
        <v>182886919</v>
      </c>
      <c r="I20" s="19">
        <v>199097317</v>
      </c>
      <c r="J20" s="19">
        <v>182886919</v>
      </c>
      <c r="K20" s="19">
        <v>182886919</v>
      </c>
      <c r="L20" s="19">
        <v>199097317</v>
      </c>
      <c r="M20" s="19">
        <v>182886919</v>
      </c>
      <c r="N20" s="20">
        <v>182887030</v>
      </c>
      <c r="O20" s="21">
        <v>2259484732</v>
      </c>
      <c r="P20" s="19">
        <v>2417778439</v>
      </c>
      <c r="Q20" s="22">
        <v>2619205973</v>
      </c>
    </row>
    <row r="21" spans="1:17" ht="13.5">
      <c r="A21" s="3" t="s">
        <v>38</v>
      </c>
      <c r="B21" s="2"/>
      <c r="C21" s="19">
        <v>94488904</v>
      </c>
      <c r="D21" s="19">
        <v>53521320</v>
      </c>
      <c r="E21" s="19">
        <v>53521320</v>
      </c>
      <c r="F21" s="19">
        <v>94488907</v>
      </c>
      <c r="G21" s="19">
        <v>53521320</v>
      </c>
      <c r="H21" s="19">
        <v>53521320</v>
      </c>
      <c r="I21" s="19">
        <v>94488904</v>
      </c>
      <c r="J21" s="19">
        <v>53521320</v>
      </c>
      <c r="K21" s="19">
        <v>53521320</v>
      </c>
      <c r="L21" s="19">
        <v>94488904</v>
      </c>
      <c r="M21" s="19">
        <v>53521320</v>
      </c>
      <c r="N21" s="20">
        <v>53521368</v>
      </c>
      <c r="O21" s="21">
        <v>806126227</v>
      </c>
      <c r="P21" s="19">
        <v>914257137</v>
      </c>
      <c r="Q21" s="22">
        <v>1041624289</v>
      </c>
    </row>
    <row r="22" spans="1:17" ht="13.5">
      <c r="A22" s="3" t="s">
        <v>39</v>
      </c>
      <c r="B22" s="2"/>
      <c r="C22" s="23">
        <v>62158572</v>
      </c>
      <c r="D22" s="23">
        <v>42366824</v>
      </c>
      <c r="E22" s="23">
        <v>42366824</v>
      </c>
      <c r="F22" s="23">
        <v>62158573</v>
      </c>
      <c r="G22" s="23">
        <v>42366824</v>
      </c>
      <c r="H22" s="23">
        <v>42366824</v>
      </c>
      <c r="I22" s="23">
        <v>62158572</v>
      </c>
      <c r="J22" s="23">
        <v>42366824</v>
      </c>
      <c r="K22" s="23">
        <v>42366824</v>
      </c>
      <c r="L22" s="23">
        <v>62158572</v>
      </c>
      <c r="M22" s="23">
        <v>42366824</v>
      </c>
      <c r="N22" s="24">
        <v>42366887</v>
      </c>
      <c r="O22" s="25">
        <v>587568944</v>
      </c>
      <c r="P22" s="23">
        <v>562217166</v>
      </c>
      <c r="Q22" s="26">
        <v>584094893</v>
      </c>
    </row>
    <row r="23" spans="1:17" ht="13.5">
      <c r="A23" s="3" t="s">
        <v>40</v>
      </c>
      <c r="B23" s="2"/>
      <c r="C23" s="19">
        <v>66177001</v>
      </c>
      <c r="D23" s="19">
        <v>32089085</v>
      </c>
      <c r="E23" s="19">
        <v>32089085</v>
      </c>
      <c r="F23" s="19">
        <v>66177003</v>
      </c>
      <c r="G23" s="19">
        <v>32089085</v>
      </c>
      <c r="H23" s="19">
        <v>32089085</v>
      </c>
      <c r="I23" s="19">
        <v>66177001</v>
      </c>
      <c r="J23" s="19">
        <v>32089085</v>
      </c>
      <c r="K23" s="19">
        <v>32089085</v>
      </c>
      <c r="L23" s="19">
        <v>66177001</v>
      </c>
      <c r="M23" s="19">
        <v>32089085</v>
      </c>
      <c r="N23" s="20">
        <v>32089122</v>
      </c>
      <c r="O23" s="21">
        <v>521420723</v>
      </c>
      <c r="P23" s="19">
        <v>490022778</v>
      </c>
      <c r="Q23" s="22">
        <v>516484007</v>
      </c>
    </row>
    <row r="24" spans="1:17" ht="13.5">
      <c r="A24" s="1" t="s">
        <v>41</v>
      </c>
      <c r="B24" s="4"/>
      <c r="C24" s="16">
        <v>2470857</v>
      </c>
      <c r="D24" s="16">
        <v>2470857</v>
      </c>
      <c r="E24" s="16">
        <v>2470857</v>
      </c>
      <c r="F24" s="16">
        <v>2470857</v>
      </c>
      <c r="G24" s="16">
        <v>2470857</v>
      </c>
      <c r="H24" s="16">
        <v>2470857</v>
      </c>
      <c r="I24" s="16">
        <v>2470857</v>
      </c>
      <c r="J24" s="16">
        <v>2470857</v>
      </c>
      <c r="K24" s="16">
        <v>2470857</v>
      </c>
      <c r="L24" s="16">
        <v>2470857</v>
      </c>
      <c r="M24" s="16">
        <v>2470857</v>
      </c>
      <c r="N24" s="27">
        <v>2470894</v>
      </c>
      <c r="O24" s="28">
        <v>29650321</v>
      </c>
      <c r="P24" s="16">
        <v>31992697</v>
      </c>
      <c r="Q24" s="29">
        <v>33720303</v>
      </c>
    </row>
    <row r="25" spans="1:17" ht="13.5">
      <c r="A25" s="5" t="s">
        <v>42</v>
      </c>
      <c r="B25" s="6"/>
      <c r="C25" s="41">
        <f aca="true" t="shared" si="4" ref="C25:Q25">+C5+C9+C15+C19+C24</f>
        <v>817701537</v>
      </c>
      <c r="D25" s="41">
        <f t="shared" si="4"/>
        <v>605843791</v>
      </c>
      <c r="E25" s="41">
        <f t="shared" si="4"/>
        <v>605843791</v>
      </c>
      <c r="F25" s="41">
        <f t="shared" si="4"/>
        <v>817701553</v>
      </c>
      <c r="G25" s="41">
        <f t="shared" si="4"/>
        <v>605843791</v>
      </c>
      <c r="H25" s="41">
        <f t="shared" si="4"/>
        <v>605843791</v>
      </c>
      <c r="I25" s="41">
        <f t="shared" si="4"/>
        <v>817701537</v>
      </c>
      <c r="J25" s="41">
        <f t="shared" si="4"/>
        <v>605843791</v>
      </c>
      <c r="K25" s="41">
        <f t="shared" si="4"/>
        <v>605843791</v>
      </c>
      <c r="L25" s="41">
        <f>+L5+L9+L15+L19+L24</f>
        <v>817701537</v>
      </c>
      <c r="M25" s="41">
        <f>+M5+M9+M15+M19+M24</f>
        <v>605843791</v>
      </c>
      <c r="N25" s="42">
        <f t="shared" si="4"/>
        <v>605844803</v>
      </c>
      <c r="O25" s="43">
        <f t="shared" si="4"/>
        <v>8117557504</v>
      </c>
      <c r="P25" s="41">
        <f t="shared" si="4"/>
        <v>8702608361</v>
      </c>
      <c r="Q25" s="44">
        <f t="shared" si="4"/>
        <v>9374048259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125039678</v>
      </c>
      <c r="D28" s="16">
        <f t="shared" si="5"/>
        <v>125039678</v>
      </c>
      <c r="E28" s="16">
        <f>SUM(E29:E31)</f>
        <v>125039678</v>
      </c>
      <c r="F28" s="16">
        <f>SUM(F29:F31)</f>
        <v>125039678</v>
      </c>
      <c r="G28" s="16">
        <f>SUM(G29:G31)</f>
        <v>125039678</v>
      </c>
      <c r="H28" s="16">
        <f>SUM(H29:H31)</f>
        <v>125039678</v>
      </c>
      <c r="I28" s="16">
        <f t="shared" si="5"/>
        <v>125039678</v>
      </c>
      <c r="J28" s="16">
        <f t="shared" si="5"/>
        <v>125039678</v>
      </c>
      <c r="K28" s="16">
        <f t="shared" si="5"/>
        <v>125039678</v>
      </c>
      <c r="L28" s="16">
        <f>SUM(L29:L31)</f>
        <v>125039678</v>
      </c>
      <c r="M28" s="16">
        <f>SUM(M29:M31)</f>
        <v>125039678</v>
      </c>
      <c r="N28" s="17">
        <f t="shared" si="5"/>
        <v>125031003</v>
      </c>
      <c r="O28" s="18">
        <f t="shared" si="5"/>
        <v>1500467461</v>
      </c>
      <c r="P28" s="16">
        <f t="shared" si="5"/>
        <v>1582738986</v>
      </c>
      <c r="Q28" s="17">
        <f t="shared" si="5"/>
        <v>1690934111</v>
      </c>
    </row>
    <row r="29" spans="1:17" ht="13.5">
      <c r="A29" s="3" t="s">
        <v>23</v>
      </c>
      <c r="B29" s="2"/>
      <c r="C29" s="19">
        <v>35765394</v>
      </c>
      <c r="D29" s="19">
        <v>35765394</v>
      </c>
      <c r="E29" s="19">
        <v>35765394</v>
      </c>
      <c r="F29" s="19">
        <v>35765394</v>
      </c>
      <c r="G29" s="19">
        <v>35765394</v>
      </c>
      <c r="H29" s="19">
        <v>35765394</v>
      </c>
      <c r="I29" s="19">
        <v>35765394</v>
      </c>
      <c r="J29" s="19">
        <v>35765394</v>
      </c>
      <c r="K29" s="19">
        <v>35765394</v>
      </c>
      <c r="L29" s="19">
        <v>35765394</v>
      </c>
      <c r="M29" s="19">
        <v>35765394</v>
      </c>
      <c r="N29" s="20">
        <v>35762795</v>
      </c>
      <c r="O29" s="21">
        <v>429182129</v>
      </c>
      <c r="P29" s="19">
        <v>440766539</v>
      </c>
      <c r="Q29" s="22">
        <v>468816902</v>
      </c>
    </row>
    <row r="30" spans="1:17" ht="13.5">
      <c r="A30" s="3" t="s">
        <v>24</v>
      </c>
      <c r="B30" s="2"/>
      <c r="C30" s="23">
        <v>88010608</v>
      </c>
      <c r="D30" s="23">
        <v>88010608</v>
      </c>
      <c r="E30" s="23">
        <v>88010608</v>
      </c>
      <c r="F30" s="23">
        <v>88010608</v>
      </c>
      <c r="G30" s="23">
        <v>88010608</v>
      </c>
      <c r="H30" s="23">
        <v>88010608</v>
      </c>
      <c r="I30" s="23">
        <v>88010608</v>
      </c>
      <c r="J30" s="23">
        <v>88010608</v>
      </c>
      <c r="K30" s="23">
        <v>88010608</v>
      </c>
      <c r="L30" s="23">
        <v>88010608</v>
      </c>
      <c r="M30" s="23">
        <v>88010608</v>
      </c>
      <c r="N30" s="24">
        <v>88004782</v>
      </c>
      <c r="O30" s="25">
        <v>1056121470</v>
      </c>
      <c r="P30" s="23">
        <v>1125878694</v>
      </c>
      <c r="Q30" s="26">
        <v>1205035843</v>
      </c>
    </row>
    <row r="31" spans="1:17" ht="13.5">
      <c r="A31" s="3" t="s">
        <v>25</v>
      </c>
      <c r="B31" s="2"/>
      <c r="C31" s="19">
        <v>1263676</v>
      </c>
      <c r="D31" s="19">
        <v>1263676</v>
      </c>
      <c r="E31" s="19">
        <v>1263676</v>
      </c>
      <c r="F31" s="19">
        <v>1263676</v>
      </c>
      <c r="G31" s="19">
        <v>1263676</v>
      </c>
      <c r="H31" s="19">
        <v>1263676</v>
      </c>
      <c r="I31" s="19">
        <v>1263676</v>
      </c>
      <c r="J31" s="19">
        <v>1263676</v>
      </c>
      <c r="K31" s="19">
        <v>1263676</v>
      </c>
      <c r="L31" s="19">
        <v>1263676</v>
      </c>
      <c r="M31" s="19">
        <v>1263676</v>
      </c>
      <c r="N31" s="20">
        <v>1263426</v>
      </c>
      <c r="O31" s="21">
        <v>15163862</v>
      </c>
      <c r="P31" s="19">
        <v>16093753</v>
      </c>
      <c r="Q31" s="22">
        <v>17081366</v>
      </c>
    </row>
    <row r="32" spans="1:17" ht="13.5">
      <c r="A32" s="1" t="s">
        <v>26</v>
      </c>
      <c r="B32" s="2"/>
      <c r="C32" s="16">
        <f aca="true" t="shared" si="6" ref="C32:Q32">SUM(C33:C37)</f>
        <v>82566322</v>
      </c>
      <c r="D32" s="16">
        <f t="shared" si="6"/>
        <v>82566322</v>
      </c>
      <c r="E32" s="16">
        <f>SUM(E33:E37)</f>
        <v>82566322</v>
      </c>
      <c r="F32" s="16">
        <f>SUM(F33:F37)</f>
        <v>82566322</v>
      </c>
      <c r="G32" s="16">
        <f>SUM(G33:G37)</f>
        <v>82566322</v>
      </c>
      <c r="H32" s="16">
        <f>SUM(H33:H37)</f>
        <v>82566322</v>
      </c>
      <c r="I32" s="16">
        <f t="shared" si="6"/>
        <v>82566322</v>
      </c>
      <c r="J32" s="16">
        <f t="shared" si="6"/>
        <v>82566322</v>
      </c>
      <c r="K32" s="16">
        <f t="shared" si="6"/>
        <v>82566322</v>
      </c>
      <c r="L32" s="16">
        <f>SUM(L33:L37)</f>
        <v>82566322</v>
      </c>
      <c r="M32" s="16">
        <f>SUM(M33:M37)</f>
        <v>82566322</v>
      </c>
      <c r="N32" s="27">
        <f t="shared" si="6"/>
        <v>82561157</v>
      </c>
      <c r="O32" s="28">
        <f t="shared" si="6"/>
        <v>990790699</v>
      </c>
      <c r="P32" s="16">
        <f t="shared" si="6"/>
        <v>1106137267</v>
      </c>
      <c r="Q32" s="29">
        <f t="shared" si="6"/>
        <v>1227143320</v>
      </c>
    </row>
    <row r="33" spans="1:17" ht="13.5">
      <c r="A33" s="3" t="s">
        <v>27</v>
      </c>
      <c r="B33" s="2"/>
      <c r="C33" s="19">
        <v>8669416</v>
      </c>
      <c r="D33" s="19">
        <v>8669416</v>
      </c>
      <c r="E33" s="19">
        <v>8669416</v>
      </c>
      <c r="F33" s="19">
        <v>8669416</v>
      </c>
      <c r="G33" s="19">
        <v>8669416</v>
      </c>
      <c r="H33" s="19">
        <v>8669416</v>
      </c>
      <c r="I33" s="19">
        <v>8669416</v>
      </c>
      <c r="J33" s="19">
        <v>8669416</v>
      </c>
      <c r="K33" s="19">
        <v>8669416</v>
      </c>
      <c r="L33" s="19">
        <v>8669416</v>
      </c>
      <c r="M33" s="19">
        <v>8669416</v>
      </c>
      <c r="N33" s="20">
        <v>8668319</v>
      </c>
      <c r="O33" s="21">
        <v>104031895</v>
      </c>
      <c r="P33" s="19">
        <v>111453679</v>
      </c>
      <c r="Q33" s="22">
        <v>118761618</v>
      </c>
    </row>
    <row r="34" spans="1:17" ht="13.5">
      <c r="A34" s="3" t="s">
        <v>28</v>
      </c>
      <c r="B34" s="2"/>
      <c r="C34" s="19">
        <v>19956489</v>
      </c>
      <c r="D34" s="19">
        <v>19956489</v>
      </c>
      <c r="E34" s="19">
        <v>19956489</v>
      </c>
      <c r="F34" s="19">
        <v>19956489</v>
      </c>
      <c r="G34" s="19">
        <v>19956489</v>
      </c>
      <c r="H34" s="19">
        <v>19956489</v>
      </c>
      <c r="I34" s="19">
        <v>19956489</v>
      </c>
      <c r="J34" s="19">
        <v>19956489</v>
      </c>
      <c r="K34" s="19">
        <v>19956489</v>
      </c>
      <c r="L34" s="19">
        <v>19956489</v>
      </c>
      <c r="M34" s="19">
        <v>19956489</v>
      </c>
      <c r="N34" s="20">
        <v>19954992</v>
      </c>
      <c r="O34" s="21">
        <v>239476371</v>
      </c>
      <c r="P34" s="19">
        <v>255886256</v>
      </c>
      <c r="Q34" s="22">
        <v>272820331</v>
      </c>
    </row>
    <row r="35" spans="1:17" ht="13.5">
      <c r="A35" s="3" t="s">
        <v>29</v>
      </c>
      <c r="B35" s="2"/>
      <c r="C35" s="19">
        <v>33444154</v>
      </c>
      <c r="D35" s="19">
        <v>33444154</v>
      </c>
      <c r="E35" s="19">
        <v>33444154</v>
      </c>
      <c r="F35" s="19">
        <v>33444154</v>
      </c>
      <c r="G35" s="19">
        <v>33444154</v>
      </c>
      <c r="H35" s="19">
        <v>33444154</v>
      </c>
      <c r="I35" s="19">
        <v>33444154</v>
      </c>
      <c r="J35" s="19">
        <v>33444154</v>
      </c>
      <c r="K35" s="19">
        <v>33444154</v>
      </c>
      <c r="L35" s="19">
        <v>33444154</v>
      </c>
      <c r="M35" s="19">
        <v>33444154</v>
      </c>
      <c r="N35" s="20">
        <v>33442543</v>
      </c>
      <c r="O35" s="21">
        <v>401328237</v>
      </c>
      <c r="P35" s="19">
        <v>428857868</v>
      </c>
      <c r="Q35" s="22">
        <v>458924268</v>
      </c>
    </row>
    <row r="36" spans="1:17" ht="13.5">
      <c r="A36" s="3" t="s">
        <v>30</v>
      </c>
      <c r="B36" s="2"/>
      <c r="C36" s="19">
        <v>16767565</v>
      </c>
      <c r="D36" s="19">
        <v>16767565</v>
      </c>
      <c r="E36" s="19">
        <v>16767565</v>
      </c>
      <c r="F36" s="19">
        <v>16767565</v>
      </c>
      <c r="G36" s="19">
        <v>16767565</v>
      </c>
      <c r="H36" s="19">
        <v>16767565</v>
      </c>
      <c r="I36" s="19">
        <v>16767565</v>
      </c>
      <c r="J36" s="19">
        <v>16767565</v>
      </c>
      <c r="K36" s="19">
        <v>16767565</v>
      </c>
      <c r="L36" s="19">
        <v>16767565</v>
      </c>
      <c r="M36" s="19">
        <v>16767565</v>
      </c>
      <c r="N36" s="20">
        <v>16766951</v>
      </c>
      <c r="O36" s="21">
        <v>201210166</v>
      </c>
      <c r="P36" s="19">
        <v>262091574</v>
      </c>
      <c r="Q36" s="22">
        <v>326420745</v>
      </c>
    </row>
    <row r="37" spans="1:17" ht="13.5">
      <c r="A37" s="3" t="s">
        <v>31</v>
      </c>
      <c r="B37" s="2"/>
      <c r="C37" s="23">
        <v>3728698</v>
      </c>
      <c r="D37" s="23">
        <v>3728698</v>
      </c>
      <c r="E37" s="23">
        <v>3728698</v>
      </c>
      <c r="F37" s="23">
        <v>3728698</v>
      </c>
      <c r="G37" s="23">
        <v>3728698</v>
      </c>
      <c r="H37" s="23">
        <v>3728698</v>
      </c>
      <c r="I37" s="23">
        <v>3728698</v>
      </c>
      <c r="J37" s="23">
        <v>3728698</v>
      </c>
      <c r="K37" s="23">
        <v>3728698</v>
      </c>
      <c r="L37" s="23">
        <v>3728698</v>
      </c>
      <c r="M37" s="23">
        <v>3728698</v>
      </c>
      <c r="N37" s="24">
        <v>3728352</v>
      </c>
      <c r="O37" s="25">
        <v>44744030</v>
      </c>
      <c r="P37" s="23">
        <v>47847890</v>
      </c>
      <c r="Q37" s="26">
        <v>50216358</v>
      </c>
    </row>
    <row r="38" spans="1:17" ht="13.5">
      <c r="A38" s="1" t="s">
        <v>32</v>
      </c>
      <c r="B38" s="4"/>
      <c r="C38" s="16">
        <f aca="true" t="shared" si="7" ref="C38:Q38">SUM(C39:C41)</f>
        <v>69303615</v>
      </c>
      <c r="D38" s="16">
        <f t="shared" si="7"/>
        <v>69303615</v>
      </c>
      <c r="E38" s="16">
        <f>SUM(E39:E41)</f>
        <v>69303615</v>
      </c>
      <c r="F38" s="16">
        <f>SUM(F39:F41)</f>
        <v>69303615</v>
      </c>
      <c r="G38" s="16">
        <f>SUM(G39:G41)</f>
        <v>69303615</v>
      </c>
      <c r="H38" s="16">
        <f>SUM(H39:H41)</f>
        <v>69303615</v>
      </c>
      <c r="I38" s="16">
        <f t="shared" si="7"/>
        <v>69303615</v>
      </c>
      <c r="J38" s="16">
        <f t="shared" si="7"/>
        <v>69303615</v>
      </c>
      <c r="K38" s="16">
        <f t="shared" si="7"/>
        <v>69303615</v>
      </c>
      <c r="L38" s="16">
        <f>SUM(L39:L41)</f>
        <v>69303615</v>
      </c>
      <c r="M38" s="16">
        <f>SUM(M39:M41)</f>
        <v>69303615</v>
      </c>
      <c r="N38" s="27">
        <f t="shared" si="7"/>
        <v>69299910</v>
      </c>
      <c r="O38" s="28">
        <f t="shared" si="7"/>
        <v>831639675</v>
      </c>
      <c r="P38" s="16">
        <f t="shared" si="7"/>
        <v>878605305</v>
      </c>
      <c r="Q38" s="29">
        <f t="shared" si="7"/>
        <v>961298813</v>
      </c>
    </row>
    <row r="39" spans="1:17" ht="13.5">
      <c r="A39" s="3" t="s">
        <v>33</v>
      </c>
      <c r="B39" s="2"/>
      <c r="C39" s="19">
        <v>17675260</v>
      </c>
      <c r="D39" s="19">
        <v>17675260</v>
      </c>
      <c r="E39" s="19">
        <v>17675260</v>
      </c>
      <c r="F39" s="19">
        <v>17675260</v>
      </c>
      <c r="G39" s="19">
        <v>17675260</v>
      </c>
      <c r="H39" s="19">
        <v>17675260</v>
      </c>
      <c r="I39" s="19">
        <v>17675260</v>
      </c>
      <c r="J39" s="19">
        <v>17675260</v>
      </c>
      <c r="K39" s="19">
        <v>17675260</v>
      </c>
      <c r="L39" s="19">
        <v>17675260</v>
      </c>
      <c r="M39" s="19">
        <v>17675260</v>
      </c>
      <c r="N39" s="20">
        <v>17672692</v>
      </c>
      <c r="O39" s="21">
        <v>212100552</v>
      </c>
      <c r="P39" s="19">
        <v>195774214</v>
      </c>
      <c r="Q39" s="22">
        <v>206524642</v>
      </c>
    </row>
    <row r="40" spans="1:17" ht="13.5">
      <c r="A40" s="3" t="s">
        <v>34</v>
      </c>
      <c r="B40" s="2"/>
      <c r="C40" s="19">
        <v>49726295</v>
      </c>
      <c r="D40" s="19">
        <v>49726295</v>
      </c>
      <c r="E40" s="19">
        <v>49726295</v>
      </c>
      <c r="F40" s="19">
        <v>49726295</v>
      </c>
      <c r="G40" s="19">
        <v>49726295</v>
      </c>
      <c r="H40" s="19">
        <v>49726295</v>
      </c>
      <c r="I40" s="19">
        <v>49726295</v>
      </c>
      <c r="J40" s="19">
        <v>49726295</v>
      </c>
      <c r="K40" s="19">
        <v>49726295</v>
      </c>
      <c r="L40" s="19">
        <v>49726295</v>
      </c>
      <c r="M40" s="19">
        <v>49726295</v>
      </c>
      <c r="N40" s="20">
        <v>49725435</v>
      </c>
      <c r="O40" s="21">
        <v>596714680</v>
      </c>
      <c r="P40" s="19">
        <v>658407965</v>
      </c>
      <c r="Q40" s="22">
        <v>728643276</v>
      </c>
    </row>
    <row r="41" spans="1:17" ht="13.5">
      <c r="A41" s="3" t="s">
        <v>35</v>
      </c>
      <c r="B41" s="2"/>
      <c r="C41" s="19">
        <v>1902060</v>
      </c>
      <c r="D41" s="19">
        <v>1902060</v>
      </c>
      <c r="E41" s="19">
        <v>1902060</v>
      </c>
      <c r="F41" s="19">
        <v>1902060</v>
      </c>
      <c r="G41" s="19">
        <v>1902060</v>
      </c>
      <c r="H41" s="19">
        <v>1902060</v>
      </c>
      <c r="I41" s="19">
        <v>1902060</v>
      </c>
      <c r="J41" s="19">
        <v>1902060</v>
      </c>
      <c r="K41" s="19">
        <v>1902060</v>
      </c>
      <c r="L41" s="19">
        <v>1902060</v>
      </c>
      <c r="M41" s="19">
        <v>1902060</v>
      </c>
      <c r="N41" s="20">
        <v>1901783</v>
      </c>
      <c r="O41" s="21">
        <v>22824443</v>
      </c>
      <c r="P41" s="19">
        <v>24423126</v>
      </c>
      <c r="Q41" s="22">
        <v>26130895</v>
      </c>
    </row>
    <row r="42" spans="1:17" ht="13.5">
      <c r="A42" s="1" t="s">
        <v>36</v>
      </c>
      <c r="B42" s="4"/>
      <c r="C42" s="16">
        <f aca="true" t="shared" si="8" ref="C42:Q42">SUM(C43:C46)</f>
        <v>306350276</v>
      </c>
      <c r="D42" s="16">
        <f t="shared" si="8"/>
        <v>306350276</v>
      </c>
      <c r="E42" s="16">
        <f>SUM(E43:E46)</f>
        <v>306350276</v>
      </c>
      <c r="F42" s="16">
        <f>SUM(F43:F46)</f>
        <v>306350276</v>
      </c>
      <c r="G42" s="16">
        <f>SUM(G43:G46)</f>
        <v>306350276</v>
      </c>
      <c r="H42" s="16">
        <f>SUM(H43:H46)</f>
        <v>306350276</v>
      </c>
      <c r="I42" s="16">
        <f t="shared" si="8"/>
        <v>306350276</v>
      </c>
      <c r="J42" s="16">
        <f t="shared" si="8"/>
        <v>306350276</v>
      </c>
      <c r="K42" s="16">
        <f t="shared" si="8"/>
        <v>306350276</v>
      </c>
      <c r="L42" s="16">
        <f>SUM(L43:L46)</f>
        <v>306350276</v>
      </c>
      <c r="M42" s="16">
        <f>SUM(M43:M46)</f>
        <v>306350276</v>
      </c>
      <c r="N42" s="27">
        <f t="shared" si="8"/>
        <v>306347147</v>
      </c>
      <c r="O42" s="28">
        <f t="shared" si="8"/>
        <v>3676200183</v>
      </c>
      <c r="P42" s="16">
        <f t="shared" si="8"/>
        <v>3977737972</v>
      </c>
      <c r="Q42" s="29">
        <f t="shared" si="8"/>
        <v>4248177838</v>
      </c>
    </row>
    <row r="43" spans="1:17" ht="13.5">
      <c r="A43" s="3" t="s">
        <v>37</v>
      </c>
      <c r="B43" s="2"/>
      <c r="C43" s="19">
        <v>188547033</v>
      </c>
      <c r="D43" s="19">
        <v>188547033</v>
      </c>
      <c r="E43" s="19">
        <v>188547033</v>
      </c>
      <c r="F43" s="19">
        <v>188547033</v>
      </c>
      <c r="G43" s="19">
        <v>188547033</v>
      </c>
      <c r="H43" s="19">
        <v>188547033</v>
      </c>
      <c r="I43" s="19">
        <v>188547033</v>
      </c>
      <c r="J43" s="19">
        <v>188547033</v>
      </c>
      <c r="K43" s="19">
        <v>188547033</v>
      </c>
      <c r="L43" s="19">
        <v>188547033</v>
      </c>
      <c r="M43" s="19">
        <v>188547033</v>
      </c>
      <c r="N43" s="20">
        <v>188545939</v>
      </c>
      <c r="O43" s="21">
        <v>2262563302</v>
      </c>
      <c r="P43" s="19">
        <v>2448999925</v>
      </c>
      <c r="Q43" s="22">
        <v>2597987952</v>
      </c>
    </row>
    <row r="44" spans="1:17" ht="13.5">
      <c r="A44" s="3" t="s">
        <v>38</v>
      </c>
      <c r="B44" s="2"/>
      <c r="C44" s="19">
        <v>51293047</v>
      </c>
      <c r="D44" s="19">
        <v>51293047</v>
      </c>
      <c r="E44" s="19">
        <v>51293047</v>
      </c>
      <c r="F44" s="19">
        <v>51293047</v>
      </c>
      <c r="G44" s="19">
        <v>51293047</v>
      </c>
      <c r="H44" s="19">
        <v>51293047</v>
      </c>
      <c r="I44" s="19">
        <v>51293047</v>
      </c>
      <c r="J44" s="19">
        <v>51293047</v>
      </c>
      <c r="K44" s="19">
        <v>51293047</v>
      </c>
      <c r="L44" s="19">
        <v>51293047</v>
      </c>
      <c r="M44" s="19">
        <v>51293047</v>
      </c>
      <c r="N44" s="20">
        <v>51292434</v>
      </c>
      <c r="O44" s="21">
        <v>615515951</v>
      </c>
      <c r="P44" s="19">
        <v>667516341</v>
      </c>
      <c r="Q44" s="22">
        <v>726961259</v>
      </c>
    </row>
    <row r="45" spans="1:17" ht="13.5">
      <c r="A45" s="3" t="s">
        <v>39</v>
      </c>
      <c r="B45" s="2"/>
      <c r="C45" s="23">
        <v>36339904</v>
      </c>
      <c r="D45" s="23">
        <v>36339904</v>
      </c>
      <c r="E45" s="23">
        <v>36339904</v>
      </c>
      <c r="F45" s="23">
        <v>36339904</v>
      </c>
      <c r="G45" s="23">
        <v>36339904</v>
      </c>
      <c r="H45" s="23">
        <v>36339904</v>
      </c>
      <c r="I45" s="23">
        <v>36339904</v>
      </c>
      <c r="J45" s="23">
        <v>36339904</v>
      </c>
      <c r="K45" s="23">
        <v>36339904</v>
      </c>
      <c r="L45" s="23">
        <v>36339904</v>
      </c>
      <c r="M45" s="23">
        <v>36339904</v>
      </c>
      <c r="N45" s="24">
        <v>36339447</v>
      </c>
      <c r="O45" s="25">
        <v>436078391</v>
      </c>
      <c r="P45" s="23">
        <v>475269219</v>
      </c>
      <c r="Q45" s="26">
        <v>511504704</v>
      </c>
    </row>
    <row r="46" spans="1:17" ht="13.5">
      <c r="A46" s="3" t="s">
        <v>40</v>
      </c>
      <c r="B46" s="2"/>
      <c r="C46" s="19">
        <v>30170292</v>
      </c>
      <c r="D46" s="19">
        <v>30170292</v>
      </c>
      <c r="E46" s="19">
        <v>30170292</v>
      </c>
      <c r="F46" s="19">
        <v>30170292</v>
      </c>
      <c r="G46" s="19">
        <v>30170292</v>
      </c>
      <c r="H46" s="19">
        <v>30170292</v>
      </c>
      <c r="I46" s="19">
        <v>30170292</v>
      </c>
      <c r="J46" s="19">
        <v>30170292</v>
      </c>
      <c r="K46" s="19">
        <v>30170292</v>
      </c>
      <c r="L46" s="19">
        <v>30170292</v>
      </c>
      <c r="M46" s="19">
        <v>30170292</v>
      </c>
      <c r="N46" s="20">
        <v>30169327</v>
      </c>
      <c r="O46" s="21">
        <v>362042539</v>
      </c>
      <c r="P46" s="19">
        <v>385952487</v>
      </c>
      <c r="Q46" s="22">
        <v>411723923</v>
      </c>
    </row>
    <row r="47" spans="1:17" ht="13.5">
      <c r="A47" s="1" t="s">
        <v>41</v>
      </c>
      <c r="B47" s="4"/>
      <c r="C47" s="16">
        <v>11916750</v>
      </c>
      <c r="D47" s="16">
        <v>11916750</v>
      </c>
      <c r="E47" s="16">
        <v>11916750</v>
      </c>
      <c r="F47" s="16">
        <v>11916750</v>
      </c>
      <c r="G47" s="16">
        <v>11916750</v>
      </c>
      <c r="H47" s="16">
        <v>11916750</v>
      </c>
      <c r="I47" s="16">
        <v>11916750</v>
      </c>
      <c r="J47" s="16">
        <v>11916750</v>
      </c>
      <c r="K47" s="16">
        <v>11916750</v>
      </c>
      <c r="L47" s="16">
        <v>11916750</v>
      </c>
      <c r="M47" s="16">
        <v>11916750</v>
      </c>
      <c r="N47" s="27">
        <v>11915566</v>
      </c>
      <c r="O47" s="28">
        <v>142999816</v>
      </c>
      <c r="P47" s="16">
        <v>150632323</v>
      </c>
      <c r="Q47" s="29">
        <v>158032487</v>
      </c>
    </row>
    <row r="48" spans="1:17" ht="13.5">
      <c r="A48" s="5" t="s">
        <v>44</v>
      </c>
      <c r="B48" s="6"/>
      <c r="C48" s="41">
        <f aca="true" t="shared" si="9" ref="C48:Q48">+C28+C32+C38+C42+C47</f>
        <v>595176641</v>
      </c>
      <c r="D48" s="41">
        <f t="shared" si="9"/>
        <v>595176641</v>
      </c>
      <c r="E48" s="41">
        <f>+E28+E32+E38+E42+E47</f>
        <v>595176641</v>
      </c>
      <c r="F48" s="41">
        <f>+F28+F32+F38+F42+F47</f>
        <v>595176641</v>
      </c>
      <c r="G48" s="41">
        <f>+G28+G32+G38+G42+G47</f>
        <v>595176641</v>
      </c>
      <c r="H48" s="41">
        <f>+H28+H32+H38+H42+H47</f>
        <v>595176641</v>
      </c>
      <c r="I48" s="41">
        <f t="shared" si="9"/>
        <v>595176641</v>
      </c>
      <c r="J48" s="41">
        <f t="shared" si="9"/>
        <v>595176641</v>
      </c>
      <c r="K48" s="41">
        <f t="shared" si="9"/>
        <v>595176641</v>
      </c>
      <c r="L48" s="41">
        <f>+L28+L32+L38+L42+L47</f>
        <v>595176641</v>
      </c>
      <c r="M48" s="41">
        <f>+M28+M32+M38+M42+M47</f>
        <v>595176641</v>
      </c>
      <c r="N48" s="42">
        <f t="shared" si="9"/>
        <v>595154783</v>
      </c>
      <c r="O48" s="43">
        <f t="shared" si="9"/>
        <v>7142097834</v>
      </c>
      <c r="P48" s="41">
        <f t="shared" si="9"/>
        <v>7695851853</v>
      </c>
      <c r="Q48" s="44">
        <f t="shared" si="9"/>
        <v>8285586569</v>
      </c>
    </row>
    <row r="49" spans="1:17" ht="13.5">
      <c r="A49" s="10" t="s">
        <v>53</v>
      </c>
      <c r="B49" s="6">
        <v>1</v>
      </c>
      <c r="C49" s="45">
        <f aca="true" t="shared" si="10" ref="C49:Q49">+C25-C48</f>
        <v>222524896</v>
      </c>
      <c r="D49" s="45">
        <f t="shared" si="10"/>
        <v>10667150</v>
      </c>
      <c r="E49" s="45">
        <f t="shared" si="10"/>
        <v>10667150</v>
      </c>
      <c r="F49" s="45">
        <f t="shared" si="10"/>
        <v>222524912</v>
      </c>
      <c r="G49" s="45">
        <f t="shared" si="10"/>
        <v>10667150</v>
      </c>
      <c r="H49" s="45">
        <f t="shared" si="10"/>
        <v>10667150</v>
      </c>
      <c r="I49" s="45">
        <f t="shared" si="10"/>
        <v>222524896</v>
      </c>
      <c r="J49" s="45">
        <f t="shared" si="10"/>
        <v>10667150</v>
      </c>
      <c r="K49" s="45">
        <f t="shared" si="10"/>
        <v>10667150</v>
      </c>
      <c r="L49" s="45">
        <f>+L25-L48</f>
        <v>222524896</v>
      </c>
      <c r="M49" s="45">
        <f>+M25-M48</f>
        <v>10667150</v>
      </c>
      <c r="N49" s="46">
        <f t="shared" si="10"/>
        <v>10690020</v>
      </c>
      <c r="O49" s="47">
        <f t="shared" si="10"/>
        <v>975459670</v>
      </c>
      <c r="P49" s="45">
        <f t="shared" si="10"/>
        <v>1006756508</v>
      </c>
      <c r="Q49" s="48">
        <f t="shared" si="10"/>
        <v>1088461690</v>
      </c>
    </row>
    <row r="50" spans="1:17" ht="13.5">
      <c r="A50" s="11" t="s">
        <v>54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55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272391345</v>
      </c>
      <c r="D5" s="16">
        <f t="shared" si="0"/>
        <v>272391345</v>
      </c>
      <c r="E5" s="16">
        <f t="shared" si="0"/>
        <v>272391345</v>
      </c>
      <c r="F5" s="16">
        <f t="shared" si="0"/>
        <v>272391345</v>
      </c>
      <c r="G5" s="16">
        <f t="shared" si="0"/>
        <v>272391345</v>
      </c>
      <c r="H5" s="16">
        <f t="shared" si="0"/>
        <v>272391345</v>
      </c>
      <c r="I5" s="16">
        <f t="shared" si="0"/>
        <v>272391345</v>
      </c>
      <c r="J5" s="16">
        <f t="shared" si="0"/>
        <v>272391345</v>
      </c>
      <c r="K5" s="16">
        <f t="shared" si="0"/>
        <v>272391345</v>
      </c>
      <c r="L5" s="16">
        <f>SUM(L6:L8)</f>
        <v>272391345</v>
      </c>
      <c r="M5" s="16">
        <f>SUM(M6:M8)</f>
        <v>272391345</v>
      </c>
      <c r="N5" s="17">
        <f t="shared" si="0"/>
        <v>272391215</v>
      </c>
      <c r="O5" s="18">
        <f t="shared" si="0"/>
        <v>3268696010</v>
      </c>
      <c r="P5" s="16">
        <f t="shared" si="0"/>
        <v>3450502590</v>
      </c>
      <c r="Q5" s="17">
        <f t="shared" si="0"/>
        <v>3691884410</v>
      </c>
    </row>
    <row r="6" spans="1:17" ht="13.5">
      <c r="A6" s="3" t="s">
        <v>23</v>
      </c>
      <c r="B6" s="2"/>
      <c r="C6" s="19">
        <v>3333</v>
      </c>
      <c r="D6" s="19">
        <v>3333</v>
      </c>
      <c r="E6" s="19">
        <v>3333</v>
      </c>
      <c r="F6" s="19">
        <v>3333</v>
      </c>
      <c r="G6" s="19">
        <v>3333</v>
      </c>
      <c r="H6" s="19">
        <v>3333</v>
      </c>
      <c r="I6" s="19">
        <v>3333</v>
      </c>
      <c r="J6" s="19">
        <v>3333</v>
      </c>
      <c r="K6" s="19">
        <v>3333</v>
      </c>
      <c r="L6" s="19">
        <v>3333</v>
      </c>
      <c r="M6" s="19">
        <v>3333</v>
      </c>
      <c r="N6" s="20">
        <v>3337</v>
      </c>
      <c r="O6" s="21">
        <v>40000</v>
      </c>
      <c r="P6" s="19">
        <v>40000</v>
      </c>
      <c r="Q6" s="22">
        <v>40000</v>
      </c>
    </row>
    <row r="7" spans="1:17" ht="13.5">
      <c r="A7" s="3" t="s">
        <v>24</v>
      </c>
      <c r="B7" s="2"/>
      <c r="C7" s="23">
        <v>272387845</v>
      </c>
      <c r="D7" s="23">
        <v>272387845</v>
      </c>
      <c r="E7" s="23">
        <v>272387845</v>
      </c>
      <c r="F7" s="23">
        <v>272387845</v>
      </c>
      <c r="G7" s="23">
        <v>272387845</v>
      </c>
      <c r="H7" s="23">
        <v>272387845</v>
      </c>
      <c r="I7" s="23">
        <v>272387845</v>
      </c>
      <c r="J7" s="23">
        <v>272387845</v>
      </c>
      <c r="K7" s="23">
        <v>272387845</v>
      </c>
      <c r="L7" s="23">
        <v>272387845</v>
      </c>
      <c r="M7" s="23">
        <v>272387845</v>
      </c>
      <c r="N7" s="24">
        <v>272387715</v>
      </c>
      <c r="O7" s="25">
        <v>3268654010</v>
      </c>
      <c r="P7" s="23">
        <v>3450460590</v>
      </c>
      <c r="Q7" s="26">
        <v>3691842410</v>
      </c>
    </row>
    <row r="8" spans="1:17" ht="13.5">
      <c r="A8" s="3" t="s">
        <v>25</v>
      </c>
      <c r="B8" s="2"/>
      <c r="C8" s="19">
        <v>167</v>
      </c>
      <c r="D8" s="19">
        <v>167</v>
      </c>
      <c r="E8" s="19">
        <v>167</v>
      </c>
      <c r="F8" s="19">
        <v>167</v>
      </c>
      <c r="G8" s="19">
        <v>167</v>
      </c>
      <c r="H8" s="19">
        <v>167</v>
      </c>
      <c r="I8" s="19">
        <v>167</v>
      </c>
      <c r="J8" s="19">
        <v>167</v>
      </c>
      <c r="K8" s="19">
        <v>167</v>
      </c>
      <c r="L8" s="19">
        <v>167</v>
      </c>
      <c r="M8" s="19">
        <v>167</v>
      </c>
      <c r="N8" s="20">
        <v>163</v>
      </c>
      <c r="O8" s="21">
        <v>2000</v>
      </c>
      <c r="P8" s="19">
        <v>2000</v>
      </c>
      <c r="Q8" s="22">
        <v>2000</v>
      </c>
    </row>
    <row r="9" spans="1:17" ht="13.5">
      <c r="A9" s="1" t="s">
        <v>26</v>
      </c>
      <c r="B9" s="2"/>
      <c r="C9" s="16">
        <f aca="true" t="shared" si="1" ref="C9:Q9">SUM(C10:C14)</f>
        <v>90558117</v>
      </c>
      <c r="D9" s="16">
        <f t="shared" si="1"/>
        <v>90558117</v>
      </c>
      <c r="E9" s="16">
        <f t="shared" si="1"/>
        <v>90558117</v>
      </c>
      <c r="F9" s="16">
        <f t="shared" si="1"/>
        <v>90558117</v>
      </c>
      <c r="G9" s="16">
        <f t="shared" si="1"/>
        <v>90558117</v>
      </c>
      <c r="H9" s="16">
        <f t="shared" si="1"/>
        <v>90558117</v>
      </c>
      <c r="I9" s="16">
        <f t="shared" si="1"/>
        <v>90558117</v>
      </c>
      <c r="J9" s="16">
        <f t="shared" si="1"/>
        <v>90558117</v>
      </c>
      <c r="K9" s="16">
        <f t="shared" si="1"/>
        <v>90558117</v>
      </c>
      <c r="L9" s="16">
        <f>SUM(L10:L14)</f>
        <v>90558117</v>
      </c>
      <c r="M9" s="16">
        <f>SUM(M10:M14)</f>
        <v>90558117</v>
      </c>
      <c r="N9" s="27">
        <f t="shared" si="1"/>
        <v>90557783</v>
      </c>
      <c r="O9" s="28">
        <f t="shared" si="1"/>
        <v>1086697070</v>
      </c>
      <c r="P9" s="16">
        <f t="shared" si="1"/>
        <v>1169896400</v>
      </c>
      <c r="Q9" s="29">
        <f t="shared" si="1"/>
        <v>1279426310</v>
      </c>
    </row>
    <row r="10" spans="1:17" ht="13.5">
      <c r="A10" s="3" t="s">
        <v>27</v>
      </c>
      <c r="B10" s="2"/>
      <c r="C10" s="19">
        <v>3507568</v>
      </c>
      <c r="D10" s="19">
        <v>3507568</v>
      </c>
      <c r="E10" s="19">
        <v>3507568</v>
      </c>
      <c r="F10" s="19">
        <v>3507568</v>
      </c>
      <c r="G10" s="19">
        <v>3507568</v>
      </c>
      <c r="H10" s="19">
        <v>3507568</v>
      </c>
      <c r="I10" s="19">
        <v>3507568</v>
      </c>
      <c r="J10" s="19">
        <v>3507568</v>
      </c>
      <c r="K10" s="19">
        <v>3507568</v>
      </c>
      <c r="L10" s="19">
        <v>3507568</v>
      </c>
      <c r="M10" s="19">
        <v>3507568</v>
      </c>
      <c r="N10" s="20">
        <v>3507342</v>
      </c>
      <c r="O10" s="21">
        <v>42090590</v>
      </c>
      <c r="P10" s="19">
        <v>44812810</v>
      </c>
      <c r="Q10" s="22">
        <v>47771900</v>
      </c>
    </row>
    <row r="11" spans="1:17" ht="13.5">
      <c r="A11" s="3" t="s">
        <v>28</v>
      </c>
      <c r="B11" s="2"/>
      <c r="C11" s="19">
        <v>475210</v>
      </c>
      <c r="D11" s="19">
        <v>475210</v>
      </c>
      <c r="E11" s="19">
        <v>475210</v>
      </c>
      <c r="F11" s="19">
        <v>475210</v>
      </c>
      <c r="G11" s="19">
        <v>475210</v>
      </c>
      <c r="H11" s="19">
        <v>475210</v>
      </c>
      <c r="I11" s="19">
        <v>475210</v>
      </c>
      <c r="J11" s="19">
        <v>475210</v>
      </c>
      <c r="K11" s="19">
        <v>475210</v>
      </c>
      <c r="L11" s="19">
        <v>475210</v>
      </c>
      <c r="M11" s="19">
        <v>475210</v>
      </c>
      <c r="N11" s="20">
        <v>475140</v>
      </c>
      <c r="O11" s="21">
        <v>5702450</v>
      </c>
      <c r="P11" s="19">
        <v>6097200</v>
      </c>
      <c r="Q11" s="22">
        <v>6427080</v>
      </c>
    </row>
    <row r="12" spans="1:17" ht="13.5">
      <c r="A12" s="3" t="s">
        <v>29</v>
      </c>
      <c r="B12" s="2"/>
      <c r="C12" s="19">
        <v>56470809</v>
      </c>
      <c r="D12" s="19">
        <v>56470809</v>
      </c>
      <c r="E12" s="19">
        <v>56470809</v>
      </c>
      <c r="F12" s="19">
        <v>56470809</v>
      </c>
      <c r="G12" s="19">
        <v>56470809</v>
      </c>
      <c r="H12" s="19">
        <v>56470809</v>
      </c>
      <c r="I12" s="19">
        <v>56470809</v>
      </c>
      <c r="J12" s="19">
        <v>56470809</v>
      </c>
      <c r="K12" s="19">
        <v>56470809</v>
      </c>
      <c r="L12" s="19">
        <v>56470809</v>
      </c>
      <c r="M12" s="19">
        <v>56470809</v>
      </c>
      <c r="N12" s="20">
        <v>56470791</v>
      </c>
      <c r="O12" s="21">
        <v>677649690</v>
      </c>
      <c r="P12" s="19">
        <v>725515550</v>
      </c>
      <c r="Q12" s="22">
        <v>801044290</v>
      </c>
    </row>
    <row r="13" spans="1:17" ht="13.5">
      <c r="A13" s="3" t="s">
        <v>30</v>
      </c>
      <c r="B13" s="2"/>
      <c r="C13" s="19">
        <v>29902958</v>
      </c>
      <c r="D13" s="19">
        <v>29902958</v>
      </c>
      <c r="E13" s="19">
        <v>29902958</v>
      </c>
      <c r="F13" s="19">
        <v>29902958</v>
      </c>
      <c r="G13" s="19">
        <v>29902958</v>
      </c>
      <c r="H13" s="19">
        <v>29902958</v>
      </c>
      <c r="I13" s="19">
        <v>29902958</v>
      </c>
      <c r="J13" s="19">
        <v>29902958</v>
      </c>
      <c r="K13" s="19">
        <v>29902958</v>
      </c>
      <c r="L13" s="19">
        <v>29902958</v>
      </c>
      <c r="M13" s="19">
        <v>29902958</v>
      </c>
      <c r="N13" s="20">
        <v>29902932</v>
      </c>
      <c r="O13" s="21">
        <v>358835470</v>
      </c>
      <c r="P13" s="19">
        <v>390886590</v>
      </c>
      <c r="Q13" s="22">
        <v>421426790</v>
      </c>
    </row>
    <row r="14" spans="1:17" ht="13.5">
      <c r="A14" s="3" t="s">
        <v>31</v>
      </c>
      <c r="B14" s="2"/>
      <c r="C14" s="23">
        <v>201572</v>
      </c>
      <c r="D14" s="23">
        <v>201572</v>
      </c>
      <c r="E14" s="23">
        <v>201572</v>
      </c>
      <c r="F14" s="23">
        <v>201572</v>
      </c>
      <c r="G14" s="23">
        <v>201572</v>
      </c>
      <c r="H14" s="23">
        <v>201572</v>
      </c>
      <c r="I14" s="23">
        <v>201572</v>
      </c>
      <c r="J14" s="23">
        <v>201572</v>
      </c>
      <c r="K14" s="23">
        <v>201572</v>
      </c>
      <c r="L14" s="23">
        <v>201572</v>
      </c>
      <c r="M14" s="23">
        <v>201572</v>
      </c>
      <c r="N14" s="24">
        <v>201578</v>
      </c>
      <c r="O14" s="25">
        <v>2418870</v>
      </c>
      <c r="P14" s="23">
        <v>2584250</v>
      </c>
      <c r="Q14" s="26">
        <v>2756250</v>
      </c>
    </row>
    <row r="15" spans="1:17" ht="13.5">
      <c r="A15" s="1" t="s">
        <v>32</v>
      </c>
      <c r="B15" s="4"/>
      <c r="C15" s="16">
        <f aca="true" t="shared" si="2" ref="C15:Q15">SUM(C16:C18)</f>
        <v>50942414</v>
      </c>
      <c r="D15" s="16">
        <f t="shared" si="2"/>
        <v>50942414</v>
      </c>
      <c r="E15" s="16">
        <f t="shared" si="2"/>
        <v>50942414</v>
      </c>
      <c r="F15" s="16">
        <f t="shared" si="2"/>
        <v>50942414</v>
      </c>
      <c r="G15" s="16">
        <f t="shared" si="2"/>
        <v>50942414</v>
      </c>
      <c r="H15" s="16">
        <f t="shared" si="2"/>
        <v>50942414</v>
      </c>
      <c r="I15" s="16">
        <f t="shared" si="2"/>
        <v>50942414</v>
      </c>
      <c r="J15" s="16">
        <f t="shared" si="2"/>
        <v>50942414</v>
      </c>
      <c r="K15" s="16">
        <f t="shared" si="2"/>
        <v>50942414</v>
      </c>
      <c r="L15" s="16">
        <f>SUM(L16:L18)</f>
        <v>50942414</v>
      </c>
      <c r="M15" s="16">
        <f>SUM(M16:M18)</f>
        <v>50942414</v>
      </c>
      <c r="N15" s="27">
        <f t="shared" si="2"/>
        <v>50942409</v>
      </c>
      <c r="O15" s="28">
        <f t="shared" si="2"/>
        <v>611308959</v>
      </c>
      <c r="P15" s="16">
        <f t="shared" si="2"/>
        <v>623633890</v>
      </c>
      <c r="Q15" s="29">
        <f t="shared" si="2"/>
        <v>655628110</v>
      </c>
    </row>
    <row r="16" spans="1:17" ht="13.5">
      <c r="A16" s="3" t="s">
        <v>33</v>
      </c>
      <c r="B16" s="2"/>
      <c r="C16" s="19">
        <v>14685862</v>
      </c>
      <c r="D16" s="19">
        <v>14685862</v>
      </c>
      <c r="E16" s="19">
        <v>14685862</v>
      </c>
      <c r="F16" s="19">
        <v>14685862</v>
      </c>
      <c r="G16" s="19">
        <v>14685862</v>
      </c>
      <c r="H16" s="19">
        <v>14685862</v>
      </c>
      <c r="I16" s="19">
        <v>14685862</v>
      </c>
      <c r="J16" s="19">
        <v>14685862</v>
      </c>
      <c r="K16" s="19">
        <v>14685862</v>
      </c>
      <c r="L16" s="19">
        <v>14685862</v>
      </c>
      <c r="M16" s="19">
        <v>14685862</v>
      </c>
      <c r="N16" s="20">
        <v>14685887</v>
      </c>
      <c r="O16" s="21">
        <v>176230369</v>
      </c>
      <c r="P16" s="19">
        <v>171311000</v>
      </c>
      <c r="Q16" s="22">
        <v>179600410</v>
      </c>
    </row>
    <row r="17" spans="1:17" ht="13.5">
      <c r="A17" s="3" t="s">
        <v>34</v>
      </c>
      <c r="B17" s="2"/>
      <c r="C17" s="19">
        <v>35359259</v>
      </c>
      <c r="D17" s="19">
        <v>35359259</v>
      </c>
      <c r="E17" s="19">
        <v>35359259</v>
      </c>
      <c r="F17" s="19">
        <v>35359259</v>
      </c>
      <c r="G17" s="19">
        <v>35359259</v>
      </c>
      <c r="H17" s="19">
        <v>35359259</v>
      </c>
      <c r="I17" s="19">
        <v>35359259</v>
      </c>
      <c r="J17" s="19">
        <v>35359259</v>
      </c>
      <c r="K17" s="19">
        <v>35359259</v>
      </c>
      <c r="L17" s="19">
        <v>35359259</v>
      </c>
      <c r="M17" s="19">
        <v>35359259</v>
      </c>
      <c r="N17" s="20">
        <v>35359241</v>
      </c>
      <c r="O17" s="21">
        <v>424311090</v>
      </c>
      <c r="P17" s="19">
        <v>448789180</v>
      </c>
      <c r="Q17" s="22">
        <v>473618410</v>
      </c>
    </row>
    <row r="18" spans="1:17" ht="13.5">
      <c r="A18" s="3" t="s">
        <v>35</v>
      </c>
      <c r="B18" s="2"/>
      <c r="C18" s="19">
        <v>897293</v>
      </c>
      <c r="D18" s="19">
        <v>897293</v>
      </c>
      <c r="E18" s="19">
        <v>897293</v>
      </c>
      <c r="F18" s="19">
        <v>897293</v>
      </c>
      <c r="G18" s="19">
        <v>897293</v>
      </c>
      <c r="H18" s="19">
        <v>897293</v>
      </c>
      <c r="I18" s="19">
        <v>897293</v>
      </c>
      <c r="J18" s="19">
        <v>897293</v>
      </c>
      <c r="K18" s="19">
        <v>897293</v>
      </c>
      <c r="L18" s="19">
        <v>897293</v>
      </c>
      <c r="M18" s="19">
        <v>897293</v>
      </c>
      <c r="N18" s="20">
        <v>897281</v>
      </c>
      <c r="O18" s="21">
        <v>10767500</v>
      </c>
      <c r="P18" s="19">
        <v>3533710</v>
      </c>
      <c r="Q18" s="22">
        <v>2409290</v>
      </c>
    </row>
    <row r="19" spans="1:17" ht="13.5">
      <c r="A19" s="1" t="s">
        <v>36</v>
      </c>
      <c r="B19" s="4"/>
      <c r="C19" s="16">
        <f aca="true" t="shared" si="3" ref="C19:Q19">SUM(C20:C23)</f>
        <v>598671835</v>
      </c>
      <c r="D19" s="16">
        <f t="shared" si="3"/>
        <v>598671835</v>
      </c>
      <c r="E19" s="16">
        <f t="shared" si="3"/>
        <v>598671835</v>
      </c>
      <c r="F19" s="16">
        <f t="shared" si="3"/>
        <v>598671835</v>
      </c>
      <c r="G19" s="16">
        <f t="shared" si="3"/>
        <v>598671835</v>
      </c>
      <c r="H19" s="16">
        <f t="shared" si="3"/>
        <v>598671835</v>
      </c>
      <c r="I19" s="16">
        <f t="shared" si="3"/>
        <v>598671835</v>
      </c>
      <c r="J19" s="16">
        <f t="shared" si="3"/>
        <v>598671835</v>
      </c>
      <c r="K19" s="16">
        <f t="shared" si="3"/>
        <v>598671835</v>
      </c>
      <c r="L19" s="16">
        <f>SUM(L20:L23)</f>
        <v>598671835</v>
      </c>
      <c r="M19" s="16">
        <f>SUM(M20:M23)</f>
        <v>598671835</v>
      </c>
      <c r="N19" s="27">
        <f t="shared" si="3"/>
        <v>598671778</v>
      </c>
      <c r="O19" s="28">
        <f t="shared" si="3"/>
        <v>16839075933</v>
      </c>
      <c r="P19" s="16">
        <f t="shared" si="3"/>
        <v>7824320160</v>
      </c>
      <c r="Q19" s="29">
        <f t="shared" si="3"/>
        <v>8631381330</v>
      </c>
    </row>
    <row r="20" spans="1:17" ht="13.5">
      <c r="A20" s="3" t="s">
        <v>37</v>
      </c>
      <c r="B20" s="2"/>
      <c r="C20" s="19">
        <v>380448635</v>
      </c>
      <c r="D20" s="19">
        <v>380448635</v>
      </c>
      <c r="E20" s="19">
        <v>380448635</v>
      </c>
      <c r="F20" s="19">
        <v>380448635</v>
      </c>
      <c r="G20" s="19">
        <v>380448635</v>
      </c>
      <c r="H20" s="19">
        <v>380448635</v>
      </c>
      <c r="I20" s="19">
        <v>380448635</v>
      </c>
      <c r="J20" s="19">
        <v>380448635</v>
      </c>
      <c r="K20" s="19">
        <v>380448635</v>
      </c>
      <c r="L20" s="19">
        <v>380448635</v>
      </c>
      <c r="M20" s="19">
        <v>380448635</v>
      </c>
      <c r="N20" s="20">
        <v>380448585</v>
      </c>
      <c r="O20" s="21">
        <v>14220383570</v>
      </c>
      <c r="P20" s="19">
        <v>5041551690</v>
      </c>
      <c r="Q20" s="22">
        <v>5597377390</v>
      </c>
    </row>
    <row r="21" spans="1:17" ht="13.5">
      <c r="A21" s="3" t="s">
        <v>38</v>
      </c>
      <c r="B21" s="2"/>
      <c r="C21" s="19">
        <v>106821131</v>
      </c>
      <c r="D21" s="19">
        <v>106821131</v>
      </c>
      <c r="E21" s="19">
        <v>106821131</v>
      </c>
      <c r="F21" s="19">
        <v>106821131</v>
      </c>
      <c r="G21" s="19">
        <v>106821131</v>
      </c>
      <c r="H21" s="19">
        <v>106821131</v>
      </c>
      <c r="I21" s="19">
        <v>106821131</v>
      </c>
      <c r="J21" s="19">
        <v>106821131</v>
      </c>
      <c r="K21" s="19">
        <v>106821131</v>
      </c>
      <c r="L21" s="19">
        <v>106821131</v>
      </c>
      <c r="M21" s="19">
        <v>106821131</v>
      </c>
      <c r="N21" s="20">
        <v>106821139</v>
      </c>
      <c r="O21" s="21">
        <v>1281867550</v>
      </c>
      <c r="P21" s="19">
        <v>1369764880</v>
      </c>
      <c r="Q21" s="22">
        <v>1508082680</v>
      </c>
    </row>
    <row r="22" spans="1:17" ht="13.5">
      <c r="A22" s="3" t="s">
        <v>39</v>
      </c>
      <c r="B22" s="2"/>
      <c r="C22" s="23">
        <v>77250641</v>
      </c>
      <c r="D22" s="23">
        <v>77250641</v>
      </c>
      <c r="E22" s="23">
        <v>77250641</v>
      </c>
      <c r="F22" s="23">
        <v>77250641</v>
      </c>
      <c r="G22" s="23">
        <v>77250641</v>
      </c>
      <c r="H22" s="23">
        <v>77250641</v>
      </c>
      <c r="I22" s="23">
        <v>77250641</v>
      </c>
      <c r="J22" s="23">
        <v>77250641</v>
      </c>
      <c r="K22" s="23">
        <v>77250641</v>
      </c>
      <c r="L22" s="23">
        <v>77250641</v>
      </c>
      <c r="M22" s="23">
        <v>77250641</v>
      </c>
      <c r="N22" s="24">
        <v>77250619</v>
      </c>
      <c r="O22" s="25">
        <v>927007670</v>
      </c>
      <c r="P22" s="23">
        <v>967502430</v>
      </c>
      <c r="Q22" s="26">
        <v>1038463530</v>
      </c>
    </row>
    <row r="23" spans="1:17" ht="13.5">
      <c r="A23" s="3" t="s">
        <v>40</v>
      </c>
      <c r="B23" s="2"/>
      <c r="C23" s="19">
        <v>34151428</v>
      </c>
      <c r="D23" s="19">
        <v>34151428</v>
      </c>
      <c r="E23" s="19">
        <v>34151428</v>
      </c>
      <c r="F23" s="19">
        <v>34151428</v>
      </c>
      <c r="G23" s="19">
        <v>34151428</v>
      </c>
      <c r="H23" s="19">
        <v>34151428</v>
      </c>
      <c r="I23" s="19">
        <v>34151428</v>
      </c>
      <c r="J23" s="19">
        <v>34151428</v>
      </c>
      <c r="K23" s="19">
        <v>34151428</v>
      </c>
      <c r="L23" s="19">
        <v>34151428</v>
      </c>
      <c r="M23" s="19">
        <v>34151428</v>
      </c>
      <c r="N23" s="20">
        <v>34151435</v>
      </c>
      <c r="O23" s="21">
        <v>409817143</v>
      </c>
      <c r="P23" s="19">
        <v>445501160</v>
      </c>
      <c r="Q23" s="22">
        <v>487457730</v>
      </c>
    </row>
    <row r="24" spans="1:17" ht="13.5">
      <c r="A24" s="1" t="s">
        <v>41</v>
      </c>
      <c r="B24" s="4"/>
      <c r="C24" s="16">
        <v>3663542</v>
      </c>
      <c r="D24" s="16">
        <v>3663542</v>
      </c>
      <c r="E24" s="16">
        <v>3663542</v>
      </c>
      <c r="F24" s="16">
        <v>3663542</v>
      </c>
      <c r="G24" s="16">
        <v>3663542</v>
      </c>
      <c r="H24" s="16">
        <v>3663542</v>
      </c>
      <c r="I24" s="16">
        <v>3663542</v>
      </c>
      <c r="J24" s="16">
        <v>3663542</v>
      </c>
      <c r="K24" s="16">
        <v>3663542</v>
      </c>
      <c r="L24" s="16">
        <v>3663542</v>
      </c>
      <c r="M24" s="16">
        <v>3663542</v>
      </c>
      <c r="N24" s="27">
        <v>3663548</v>
      </c>
      <c r="O24" s="28">
        <v>43962510</v>
      </c>
      <c r="P24" s="16">
        <v>47121780</v>
      </c>
      <c r="Q24" s="29">
        <v>50658430</v>
      </c>
    </row>
    <row r="25" spans="1:17" ht="13.5">
      <c r="A25" s="5" t="s">
        <v>42</v>
      </c>
      <c r="B25" s="6"/>
      <c r="C25" s="41">
        <f aca="true" t="shared" si="4" ref="C25:Q25">+C5+C9+C15+C19+C24</f>
        <v>1016227253</v>
      </c>
      <c r="D25" s="41">
        <f t="shared" si="4"/>
        <v>1016227253</v>
      </c>
      <c r="E25" s="41">
        <f t="shared" si="4"/>
        <v>1016227253</v>
      </c>
      <c r="F25" s="41">
        <f t="shared" si="4"/>
        <v>1016227253</v>
      </c>
      <c r="G25" s="41">
        <f t="shared" si="4"/>
        <v>1016227253</v>
      </c>
      <c r="H25" s="41">
        <f t="shared" si="4"/>
        <v>1016227253</v>
      </c>
      <c r="I25" s="41">
        <f t="shared" si="4"/>
        <v>1016227253</v>
      </c>
      <c r="J25" s="41">
        <f t="shared" si="4"/>
        <v>1016227253</v>
      </c>
      <c r="K25" s="41">
        <f t="shared" si="4"/>
        <v>1016227253</v>
      </c>
      <c r="L25" s="41">
        <f>+L5+L9+L15+L19+L24</f>
        <v>1016227253</v>
      </c>
      <c r="M25" s="41">
        <f>+M5+M9+M15+M19+M24</f>
        <v>1016227253</v>
      </c>
      <c r="N25" s="42">
        <f t="shared" si="4"/>
        <v>1016226733</v>
      </c>
      <c r="O25" s="43">
        <f t="shared" si="4"/>
        <v>21849740482</v>
      </c>
      <c r="P25" s="41">
        <f t="shared" si="4"/>
        <v>13115474820</v>
      </c>
      <c r="Q25" s="44">
        <f t="shared" si="4"/>
        <v>14308978590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204960304</v>
      </c>
      <c r="D28" s="16">
        <f t="shared" si="5"/>
        <v>204960304</v>
      </c>
      <c r="E28" s="16">
        <f>SUM(E29:E31)</f>
        <v>204960304</v>
      </c>
      <c r="F28" s="16">
        <f>SUM(F29:F31)</f>
        <v>204960304</v>
      </c>
      <c r="G28" s="16">
        <f>SUM(G29:G31)</f>
        <v>204960304</v>
      </c>
      <c r="H28" s="16">
        <f>SUM(H29:H31)</f>
        <v>204960304</v>
      </c>
      <c r="I28" s="16">
        <f t="shared" si="5"/>
        <v>204960304</v>
      </c>
      <c r="J28" s="16">
        <f t="shared" si="5"/>
        <v>204960304</v>
      </c>
      <c r="K28" s="16">
        <f t="shared" si="5"/>
        <v>204960304</v>
      </c>
      <c r="L28" s="16">
        <f>SUM(L29:L31)</f>
        <v>204960304</v>
      </c>
      <c r="M28" s="16">
        <f>SUM(M29:M31)</f>
        <v>204960304</v>
      </c>
      <c r="N28" s="17">
        <f t="shared" si="5"/>
        <v>204957905</v>
      </c>
      <c r="O28" s="18">
        <f t="shared" si="5"/>
        <v>2459521245</v>
      </c>
      <c r="P28" s="16">
        <f t="shared" si="5"/>
        <v>2631372412</v>
      </c>
      <c r="Q28" s="17">
        <f t="shared" si="5"/>
        <v>2946011069</v>
      </c>
    </row>
    <row r="29" spans="1:17" ht="13.5">
      <c r="A29" s="3" t="s">
        <v>23</v>
      </c>
      <c r="B29" s="2"/>
      <c r="C29" s="19">
        <v>22509230</v>
      </c>
      <c r="D29" s="19">
        <v>22509230</v>
      </c>
      <c r="E29" s="19">
        <v>22509230</v>
      </c>
      <c r="F29" s="19">
        <v>22509230</v>
      </c>
      <c r="G29" s="19">
        <v>22509230</v>
      </c>
      <c r="H29" s="19">
        <v>22509230</v>
      </c>
      <c r="I29" s="19">
        <v>22509230</v>
      </c>
      <c r="J29" s="19">
        <v>22509230</v>
      </c>
      <c r="K29" s="19">
        <v>22509230</v>
      </c>
      <c r="L29" s="19">
        <v>22509230</v>
      </c>
      <c r="M29" s="19">
        <v>22509230</v>
      </c>
      <c r="N29" s="20">
        <v>22508744</v>
      </c>
      <c r="O29" s="21">
        <v>270110270</v>
      </c>
      <c r="P29" s="19">
        <v>289414629</v>
      </c>
      <c r="Q29" s="22">
        <v>309963107</v>
      </c>
    </row>
    <row r="30" spans="1:17" ht="13.5">
      <c r="A30" s="3" t="s">
        <v>24</v>
      </c>
      <c r="B30" s="2"/>
      <c r="C30" s="23">
        <v>177082812</v>
      </c>
      <c r="D30" s="23">
        <v>177082812</v>
      </c>
      <c r="E30" s="23">
        <v>177082812</v>
      </c>
      <c r="F30" s="23">
        <v>177082812</v>
      </c>
      <c r="G30" s="23">
        <v>177082812</v>
      </c>
      <c r="H30" s="23">
        <v>177082812</v>
      </c>
      <c r="I30" s="23">
        <v>177082812</v>
      </c>
      <c r="J30" s="23">
        <v>177082812</v>
      </c>
      <c r="K30" s="23">
        <v>177082812</v>
      </c>
      <c r="L30" s="23">
        <v>177082812</v>
      </c>
      <c r="M30" s="23">
        <v>177082812</v>
      </c>
      <c r="N30" s="24">
        <v>177080923</v>
      </c>
      <c r="O30" s="25">
        <v>2124991855</v>
      </c>
      <c r="P30" s="23">
        <v>2273519083</v>
      </c>
      <c r="Q30" s="26">
        <v>2563318612</v>
      </c>
    </row>
    <row r="31" spans="1:17" ht="13.5">
      <c r="A31" s="3" t="s">
        <v>25</v>
      </c>
      <c r="B31" s="2"/>
      <c r="C31" s="19">
        <v>5368262</v>
      </c>
      <c r="D31" s="19">
        <v>5368262</v>
      </c>
      <c r="E31" s="19">
        <v>5368262</v>
      </c>
      <c r="F31" s="19">
        <v>5368262</v>
      </c>
      <c r="G31" s="19">
        <v>5368262</v>
      </c>
      <c r="H31" s="19">
        <v>5368262</v>
      </c>
      <c r="I31" s="19">
        <v>5368262</v>
      </c>
      <c r="J31" s="19">
        <v>5368262</v>
      </c>
      <c r="K31" s="19">
        <v>5368262</v>
      </c>
      <c r="L31" s="19">
        <v>5368262</v>
      </c>
      <c r="M31" s="19">
        <v>5368262</v>
      </c>
      <c r="N31" s="20">
        <v>5368238</v>
      </c>
      <c r="O31" s="21">
        <v>64419120</v>
      </c>
      <c r="P31" s="19">
        <v>68438700</v>
      </c>
      <c r="Q31" s="22">
        <v>72729350</v>
      </c>
    </row>
    <row r="32" spans="1:17" ht="13.5">
      <c r="A32" s="1" t="s">
        <v>26</v>
      </c>
      <c r="B32" s="2"/>
      <c r="C32" s="16">
        <f aca="true" t="shared" si="6" ref="C32:Q32">SUM(C33:C37)</f>
        <v>141923440</v>
      </c>
      <c r="D32" s="16">
        <f t="shared" si="6"/>
        <v>141923440</v>
      </c>
      <c r="E32" s="16">
        <f>SUM(E33:E37)</f>
        <v>141923440</v>
      </c>
      <c r="F32" s="16">
        <f>SUM(F33:F37)</f>
        <v>141923440</v>
      </c>
      <c r="G32" s="16">
        <f>SUM(G33:G37)</f>
        <v>141923440</v>
      </c>
      <c r="H32" s="16">
        <f>SUM(H33:H37)</f>
        <v>141923440</v>
      </c>
      <c r="I32" s="16">
        <f t="shared" si="6"/>
        <v>141923440</v>
      </c>
      <c r="J32" s="16">
        <f t="shared" si="6"/>
        <v>141923440</v>
      </c>
      <c r="K32" s="16">
        <f t="shared" si="6"/>
        <v>141923440</v>
      </c>
      <c r="L32" s="16">
        <f>SUM(L33:L37)</f>
        <v>141923440</v>
      </c>
      <c r="M32" s="16">
        <f>SUM(M33:M37)</f>
        <v>141923440</v>
      </c>
      <c r="N32" s="27">
        <f t="shared" si="6"/>
        <v>141920123</v>
      </c>
      <c r="O32" s="28">
        <f t="shared" si="6"/>
        <v>1703078590</v>
      </c>
      <c r="P32" s="16">
        <f t="shared" si="6"/>
        <v>1809255210</v>
      </c>
      <c r="Q32" s="29">
        <f t="shared" si="6"/>
        <v>1941955315</v>
      </c>
    </row>
    <row r="33" spans="1:17" ht="13.5">
      <c r="A33" s="3" t="s">
        <v>27</v>
      </c>
      <c r="B33" s="2"/>
      <c r="C33" s="19">
        <v>26854686</v>
      </c>
      <c r="D33" s="19">
        <v>26854686</v>
      </c>
      <c r="E33" s="19">
        <v>26854686</v>
      </c>
      <c r="F33" s="19">
        <v>26854686</v>
      </c>
      <c r="G33" s="19">
        <v>26854686</v>
      </c>
      <c r="H33" s="19">
        <v>26854686</v>
      </c>
      <c r="I33" s="19">
        <v>26854686</v>
      </c>
      <c r="J33" s="19">
        <v>26854686</v>
      </c>
      <c r="K33" s="19">
        <v>26854686</v>
      </c>
      <c r="L33" s="19">
        <v>26854686</v>
      </c>
      <c r="M33" s="19">
        <v>26854686</v>
      </c>
      <c r="N33" s="20">
        <v>26854008</v>
      </c>
      <c r="O33" s="21">
        <v>322255070</v>
      </c>
      <c r="P33" s="19">
        <v>350583410</v>
      </c>
      <c r="Q33" s="22">
        <v>382031160</v>
      </c>
    </row>
    <row r="34" spans="1:17" ht="13.5">
      <c r="A34" s="3" t="s">
        <v>28</v>
      </c>
      <c r="B34" s="2"/>
      <c r="C34" s="19">
        <v>34607640</v>
      </c>
      <c r="D34" s="19">
        <v>34607640</v>
      </c>
      <c r="E34" s="19">
        <v>34607640</v>
      </c>
      <c r="F34" s="19">
        <v>34607640</v>
      </c>
      <c r="G34" s="19">
        <v>34607640</v>
      </c>
      <c r="H34" s="19">
        <v>34607640</v>
      </c>
      <c r="I34" s="19">
        <v>34607640</v>
      </c>
      <c r="J34" s="19">
        <v>34607640</v>
      </c>
      <c r="K34" s="19">
        <v>34607640</v>
      </c>
      <c r="L34" s="19">
        <v>34607640</v>
      </c>
      <c r="M34" s="19">
        <v>34607640</v>
      </c>
      <c r="N34" s="20">
        <v>34606330</v>
      </c>
      <c r="O34" s="21">
        <v>415290370</v>
      </c>
      <c r="P34" s="19">
        <v>439780710</v>
      </c>
      <c r="Q34" s="22">
        <v>473333920</v>
      </c>
    </row>
    <row r="35" spans="1:17" ht="13.5">
      <c r="A35" s="3" t="s">
        <v>29</v>
      </c>
      <c r="B35" s="2"/>
      <c r="C35" s="19">
        <v>57168993</v>
      </c>
      <c r="D35" s="19">
        <v>57168993</v>
      </c>
      <c r="E35" s="19">
        <v>57168993</v>
      </c>
      <c r="F35" s="19">
        <v>57168993</v>
      </c>
      <c r="G35" s="19">
        <v>57168993</v>
      </c>
      <c r="H35" s="19">
        <v>57168993</v>
      </c>
      <c r="I35" s="19">
        <v>57168993</v>
      </c>
      <c r="J35" s="19">
        <v>57168993</v>
      </c>
      <c r="K35" s="19">
        <v>57168993</v>
      </c>
      <c r="L35" s="19">
        <v>57168993</v>
      </c>
      <c r="M35" s="19">
        <v>57168993</v>
      </c>
      <c r="N35" s="20">
        <v>57168227</v>
      </c>
      <c r="O35" s="21">
        <v>686027150</v>
      </c>
      <c r="P35" s="19">
        <v>723730610</v>
      </c>
      <c r="Q35" s="22">
        <v>769319025</v>
      </c>
    </row>
    <row r="36" spans="1:17" ht="13.5">
      <c r="A36" s="3" t="s">
        <v>30</v>
      </c>
      <c r="B36" s="2"/>
      <c r="C36" s="19">
        <v>15086257</v>
      </c>
      <c r="D36" s="19">
        <v>15086257</v>
      </c>
      <c r="E36" s="19">
        <v>15086257</v>
      </c>
      <c r="F36" s="19">
        <v>15086257</v>
      </c>
      <c r="G36" s="19">
        <v>15086257</v>
      </c>
      <c r="H36" s="19">
        <v>15086257</v>
      </c>
      <c r="I36" s="19">
        <v>15086257</v>
      </c>
      <c r="J36" s="19">
        <v>15086257</v>
      </c>
      <c r="K36" s="19">
        <v>15086257</v>
      </c>
      <c r="L36" s="19">
        <v>15086257</v>
      </c>
      <c r="M36" s="19">
        <v>15086257</v>
      </c>
      <c r="N36" s="20">
        <v>15085992</v>
      </c>
      <c r="O36" s="21">
        <v>181035930</v>
      </c>
      <c r="P36" s="19">
        <v>192545540</v>
      </c>
      <c r="Q36" s="22">
        <v>206273190</v>
      </c>
    </row>
    <row r="37" spans="1:17" ht="13.5">
      <c r="A37" s="3" t="s">
        <v>31</v>
      </c>
      <c r="B37" s="2"/>
      <c r="C37" s="23">
        <v>8205864</v>
      </c>
      <c r="D37" s="23">
        <v>8205864</v>
      </c>
      <c r="E37" s="23">
        <v>8205864</v>
      </c>
      <c r="F37" s="23">
        <v>8205864</v>
      </c>
      <c r="G37" s="23">
        <v>8205864</v>
      </c>
      <c r="H37" s="23">
        <v>8205864</v>
      </c>
      <c r="I37" s="23">
        <v>8205864</v>
      </c>
      <c r="J37" s="23">
        <v>8205864</v>
      </c>
      <c r="K37" s="23">
        <v>8205864</v>
      </c>
      <c r="L37" s="23">
        <v>8205864</v>
      </c>
      <c r="M37" s="23">
        <v>8205864</v>
      </c>
      <c r="N37" s="24">
        <v>8205566</v>
      </c>
      <c r="O37" s="25">
        <v>98470070</v>
      </c>
      <c r="P37" s="23">
        <v>102614940</v>
      </c>
      <c r="Q37" s="26">
        <v>110998020</v>
      </c>
    </row>
    <row r="38" spans="1:17" ht="13.5">
      <c r="A38" s="1" t="s">
        <v>32</v>
      </c>
      <c r="B38" s="4"/>
      <c r="C38" s="16">
        <f aca="true" t="shared" si="7" ref="C38:Q38">SUM(C39:C41)</f>
        <v>72137424</v>
      </c>
      <c r="D38" s="16">
        <f t="shared" si="7"/>
        <v>72137424</v>
      </c>
      <c r="E38" s="16">
        <f>SUM(E39:E41)</f>
        <v>72137424</v>
      </c>
      <c r="F38" s="16">
        <f>SUM(F39:F41)</f>
        <v>72137424</v>
      </c>
      <c r="G38" s="16">
        <f>SUM(G39:G41)</f>
        <v>72137424</v>
      </c>
      <c r="H38" s="16">
        <f>SUM(H39:H41)</f>
        <v>72137424</v>
      </c>
      <c r="I38" s="16">
        <f t="shared" si="7"/>
        <v>72137424</v>
      </c>
      <c r="J38" s="16">
        <f t="shared" si="7"/>
        <v>72137424</v>
      </c>
      <c r="K38" s="16">
        <f t="shared" si="7"/>
        <v>72137424</v>
      </c>
      <c r="L38" s="16">
        <f>SUM(L39:L41)</f>
        <v>72137424</v>
      </c>
      <c r="M38" s="16">
        <f>SUM(M39:M41)</f>
        <v>72137424</v>
      </c>
      <c r="N38" s="27">
        <f t="shared" si="7"/>
        <v>72136583</v>
      </c>
      <c r="O38" s="28">
        <f t="shared" si="7"/>
        <v>865648247</v>
      </c>
      <c r="P38" s="16">
        <f t="shared" si="7"/>
        <v>930147660</v>
      </c>
      <c r="Q38" s="29">
        <f t="shared" si="7"/>
        <v>968180079</v>
      </c>
    </row>
    <row r="39" spans="1:17" ht="13.5">
      <c r="A39" s="3" t="s">
        <v>33</v>
      </c>
      <c r="B39" s="2"/>
      <c r="C39" s="19">
        <v>36229617</v>
      </c>
      <c r="D39" s="19">
        <v>36229617</v>
      </c>
      <c r="E39" s="19">
        <v>36229617</v>
      </c>
      <c r="F39" s="19">
        <v>36229617</v>
      </c>
      <c r="G39" s="19">
        <v>36229617</v>
      </c>
      <c r="H39" s="19">
        <v>36229617</v>
      </c>
      <c r="I39" s="19">
        <v>36229617</v>
      </c>
      <c r="J39" s="19">
        <v>36229617</v>
      </c>
      <c r="K39" s="19">
        <v>36229617</v>
      </c>
      <c r="L39" s="19">
        <v>36229617</v>
      </c>
      <c r="M39" s="19">
        <v>36229617</v>
      </c>
      <c r="N39" s="20">
        <v>36229130</v>
      </c>
      <c r="O39" s="21">
        <v>434754917</v>
      </c>
      <c r="P39" s="19">
        <v>444602440</v>
      </c>
      <c r="Q39" s="22">
        <v>462943679</v>
      </c>
    </row>
    <row r="40" spans="1:17" ht="13.5">
      <c r="A40" s="3" t="s">
        <v>34</v>
      </c>
      <c r="B40" s="2"/>
      <c r="C40" s="19">
        <v>31882495</v>
      </c>
      <c r="D40" s="19">
        <v>31882495</v>
      </c>
      <c r="E40" s="19">
        <v>31882495</v>
      </c>
      <c r="F40" s="19">
        <v>31882495</v>
      </c>
      <c r="G40" s="19">
        <v>31882495</v>
      </c>
      <c r="H40" s="19">
        <v>31882495</v>
      </c>
      <c r="I40" s="19">
        <v>31882495</v>
      </c>
      <c r="J40" s="19">
        <v>31882495</v>
      </c>
      <c r="K40" s="19">
        <v>31882495</v>
      </c>
      <c r="L40" s="19">
        <v>31882495</v>
      </c>
      <c r="M40" s="19">
        <v>31882495</v>
      </c>
      <c r="N40" s="20">
        <v>31882395</v>
      </c>
      <c r="O40" s="21">
        <v>382589840</v>
      </c>
      <c r="P40" s="19">
        <v>432766530</v>
      </c>
      <c r="Q40" s="22">
        <v>447800800</v>
      </c>
    </row>
    <row r="41" spans="1:17" ht="13.5">
      <c r="A41" s="3" t="s">
        <v>35</v>
      </c>
      <c r="B41" s="2"/>
      <c r="C41" s="19">
        <v>4025312</v>
      </c>
      <c r="D41" s="19">
        <v>4025312</v>
      </c>
      <c r="E41" s="19">
        <v>4025312</v>
      </c>
      <c r="F41" s="19">
        <v>4025312</v>
      </c>
      <c r="G41" s="19">
        <v>4025312</v>
      </c>
      <c r="H41" s="19">
        <v>4025312</v>
      </c>
      <c r="I41" s="19">
        <v>4025312</v>
      </c>
      <c r="J41" s="19">
        <v>4025312</v>
      </c>
      <c r="K41" s="19">
        <v>4025312</v>
      </c>
      <c r="L41" s="19">
        <v>4025312</v>
      </c>
      <c r="M41" s="19">
        <v>4025312</v>
      </c>
      <c r="N41" s="20">
        <v>4025058</v>
      </c>
      <c r="O41" s="21">
        <v>48303490</v>
      </c>
      <c r="P41" s="19">
        <v>52778690</v>
      </c>
      <c r="Q41" s="22">
        <v>57435600</v>
      </c>
    </row>
    <row r="42" spans="1:17" ht="13.5">
      <c r="A42" s="1" t="s">
        <v>36</v>
      </c>
      <c r="B42" s="4"/>
      <c r="C42" s="16">
        <f aca="true" t="shared" si="8" ref="C42:Q42">SUM(C43:C46)</f>
        <v>536534304</v>
      </c>
      <c r="D42" s="16">
        <f t="shared" si="8"/>
        <v>536534304</v>
      </c>
      <c r="E42" s="16">
        <f>SUM(E43:E46)</f>
        <v>536534304</v>
      </c>
      <c r="F42" s="16">
        <f>SUM(F43:F46)</f>
        <v>536534304</v>
      </c>
      <c r="G42" s="16">
        <f>SUM(G43:G46)</f>
        <v>536534304</v>
      </c>
      <c r="H42" s="16">
        <f>SUM(H43:H46)</f>
        <v>536534304</v>
      </c>
      <c r="I42" s="16">
        <f t="shared" si="8"/>
        <v>536534304</v>
      </c>
      <c r="J42" s="16">
        <f t="shared" si="8"/>
        <v>536534304</v>
      </c>
      <c r="K42" s="16">
        <f t="shared" si="8"/>
        <v>536534304</v>
      </c>
      <c r="L42" s="16">
        <f>SUM(L43:L46)</f>
        <v>536534304</v>
      </c>
      <c r="M42" s="16">
        <f>SUM(M43:M46)</f>
        <v>536534304</v>
      </c>
      <c r="N42" s="27">
        <f t="shared" si="8"/>
        <v>536531337</v>
      </c>
      <c r="O42" s="28">
        <f t="shared" si="8"/>
        <v>6438408681</v>
      </c>
      <c r="P42" s="16">
        <f t="shared" si="8"/>
        <v>6935550203</v>
      </c>
      <c r="Q42" s="29">
        <f t="shared" si="8"/>
        <v>7583627374</v>
      </c>
    </row>
    <row r="43" spans="1:17" ht="13.5">
      <c r="A43" s="3" t="s">
        <v>37</v>
      </c>
      <c r="B43" s="2"/>
      <c r="C43" s="19">
        <v>380770678</v>
      </c>
      <c r="D43" s="19">
        <v>380770678</v>
      </c>
      <c r="E43" s="19">
        <v>380770678</v>
      </c>
      <c r="F43" s="19">
        <v>380770678</v>
      </c>
      <c r="G43" s="19">
        <v>380770678</v>
      </c>
      <c r="H43" s="19">
        <v>380770678</v>
      </c>
      <c r="I43" s="19">
        <v>380770678</v>
      </c>
      <c r="J43" s="19">
        <v>380770678</v>
      </c>
      <c r="K43" s="19">
        <v>380770678</v>
      </c>
      <c r="L43" s="19">
        <v>380770678</v>
      </c>
      <c r="M43" s="19">
        <v>380770678</v>
      </c>
      <c r="N43" s="20">
        <v>380769921</v>
      </c>
      <c r="O43" s="21">
        <v>4569247379</v>
      </c>
      <c r="P43" s="19">
        <v>4969066454</v>
      </c>
      <c r="Q43" s="22">
        <v>5436125397</v>
      </c>
    </row>
    <row r="44" spans="1:17" ht="13.5">
      <c r="A44" s="3" t="s">
        <v>38</v>
      </c>
      <c r="B44" s="2"/>
      <c r="C44" s="19">
        <v>73922947</v>
      </c>
      <c r="D44" s="19">
        <v>73922947</v>
      </c>
      <c r="E44" s="19">
        <v>73922947</v>
      </c>
      <c r="F44" s="19">
        <v>73922947</v>
      </c>
      <c r="G44" s="19">
        <v>73922947</v>
      </c>
      <c r="H44" s="19">
        <v>73922947</v>
      </c>
      <c r="I44" s="19">
        <v>73922947</v>
      </c>
      <c r="J44" s="19">
        <v>73922947</v>
      </c>
      <c r="K44" s="19">
        <v>73922947</v>
      </c>
      <c r="L44" s="19">
        <v>73922947</v>
      </c>
      <c r="M44" s="19">
        <v>73922947</v>
      </c>
      <c r="N44" s="20">
        <v>73922058</v>
      </c>
      <c r="O44" s="21">
        <v>887074475</v>
      </c>
      <c r="P44" s="19">
        <v>962420900</v>
      </c>
      <c r="Q44" s="22">
        <v>1046912997</v>
      </c>
    </row>
    <row r="45" spans="1:17" ht="13.5">
      <c r="A45" s="3" t="s">
        <v>39</v>
      </c>
      <c r="B45" s="2"/>
      <c r="C45" s="23">
        <v>49953180</v>
      </c>
      <c r="D45" s="23">
        <v>49953180</v>
      </c>
      <c r="E45" s="23">
        <v>49953180</v>
      </c>
      <c r="F45" s="23">
        <v>49953180</v>
      </c>
      <c r="G45" s="23">
        <v>49953180</v>
      </c>
      <c r="H45" s="23">
        <v>49953180</v>
      </c>
      <c r="I45" s="23">
        <v>49953180</v>
      </c>
      <c r="J45" s="23">
        <v>49953180</v>
      </c>
      <c r="K45" s="23">
        <v>49953180</v>
      </c>
      <c r="L45" s="23">
        <v>49953180</v>
      </c>
      <c r="M45" s="23">
        <v>49953180</v>
      </c>
      <c r="N45" s="24">
        <v>49952327</v>
      </c>
      <c r="O45" s="25">
        <v>599437307</v>
      </c>
      <c r="P45" s="23">
        <v>598183478</v>
      </c>
      <c r="Q45" s="26">
        <v>663152263</v>
      </c>
    </row>
    <row r="46" spans="1:17" ht="13.5">
      <c r="A46" s="3" t="s">
        <v>40</v>
      </c>
      <c r="B46" s="2"/>
      <c r="C46" s="19">
        <v>31887499</v>
      </c>
      <c r="D46" s="19">
        <v>31887499</v>
      </c>
      <c r="E46" s="19">
        <v>31887499</v>
      </c>
      <c r="F46" s="19">
        <v>31887499</v>
      </c>
      <c r="G46" s="19">
        <v>31887499</v>
      </c>
      <c r="H46" s="19">
        <v>31887499</v>
      </c>
      <c r="I46" s="19">
        <v>31887499</v>
      </c>
      <c r="J46" s="19">
        <v>31887499</v>
      </c>
      <c r="K46" s="19">
        <v>31887499</v>
      </c>
      <c r="L46" s="19">
        <v>31887499</v>
      </c>
      <c r="M46" s="19">
        <v>31887499</v>
      </c>
      <c r="N46" s="20">
        <v>31887031</v>
      </c>
      <c r="O46" s="21">
        <v>382649520</v>
      </c>
      <c r="P46" s="19">
        <v>405879371</v>
      </c>
      <c r="Q46" s="22">
        <v>437436717</v>
      </c>
    </row>
    <row r="47" spans="1:17" ht="13.5">
      <c r="A47" s="1" t="s">
        <v>41</v>
      </c>
      <c r="B47" s="4"/>
      <c r="C47" s="16">
        <v>4331909</v>
      </c>
      <c r="D47" s="16">
        <v>4331909</v>
      </c>
      <c r="E47" s="16">
        <v>4331909</v>
      </c>
      <c r="F47" s="16">
        <v>4331909</v>
      </c>
      <c r="G47" s="16">
        <v>4331909</v>
      </c>
      <c r="H47" s="16">
        <v>4331909</v>
      </c>
      <c r="I47" s="16">
        <v>4331909</v>
      </c>
      <c r="J47" s="16">
        <v>4331909</v>
      </c>
      <c r="K47" s="16">
        <v>4331909</v>
      </c>
      <c r="L47" s="16">
        <v>4331909</v>
      </c>
      <c r="M47" s="16">
        <v>4331909</v>
      </c>
      <c r="N47" s="27">
        <v>4331721</v>
      </c>
      <c r="O47" s="28">
        <v>51982720</v>
      </c>
      <c r="P47" s="16">
        <v>56480020</v>
      </c>
      <c r="Q47" s="29">
        <v>61385940</v>
      </c>
    </row>
    <row r="48" spans="1:17" ht="13.5">
      <c r="A48" s="5" t="s">
        <v>44</v>
      </c>
      <c r="B48" s="6"/>
      <c r="C48" s="41">
        <f aca="true" t="shared" si="9" ref="C48:Q48">+C28+C32+C38+C42+C47</f>
        <v>959887381</v>
      </c>
      <c r="D48" s="41">
        <f t="shared" si="9"/>
        <v>959887381</v>
      </c>
      <c r="E48" s="41">
        <f>+E28+E32+E38+E42+E47</f>
        <v>959887381</v>
      </c>
      <c r="F48" s="41">
        <f>+F28+F32+F38+F42+F47</f>
        <v>959887381</v>
      </c>
      <c r="G48" s="41">
        <f>+G28+G32+G38+G42+G47</f>
        <v>959887381</v>
      </c>
      <c r="H48" s="41">
        <f>+H28+H32+H38+H42+H47</f>
        <v>959887381</v>
      </c>
      <c r="I48" s="41">
        <f t="shared" si="9"/>
        <v>959887381</v>
      </c>
      <c r="J48" s="41">
        <f t="shared" si="9"/>
        <v>959887381</v>
      </c>
      <c r="K48" s="41">
        <f t="shared" si="9"/>
        <v>959887381</v>
      </c>
      <c r="L48" s="41">
        <f>+L28+L32+L38+L42+L47</f>
        <v>959887381</v>
      </c>
      <c r="M48" s="41">
        <f>+M28+M32+M38+M42+M47</f>
        <v>959887381</v>
      </c>
      <c r="N48" s="42">
        <f t="shared" si="9"/>
        <v>959877669</v>
      </c>
      <c r="O48" s="43">
        <f t="shared" si="9"/>
        <v>11518639483</v>
      </c>
      <c r="P48" s="41">
        <f t="shared" si="9"/>
        <v>12362805505</v>
      </c>
      <c r="Q48" s="44">
        <f t="shared" si="9"/>
        <v>13501159777</v>
      </c>
    </row>
    <row r="49" spans="1:17" ht="13.5">
      <c r="A49" s="10" t="s">
        <v>53</v>
      </c>
      <c r="B49" s="6">
        <v>1</v>
      </c>
      <c r="C49" s="45">
        <f aca="true" t="shared" si="10" ref="C49:Q49">+C25-C48</f>
        <v>56339872</v>
      </c>
      <c r="D49" s="45">
        <f t="shared" si="10"/>
        <v>56339872</v>
      </c>
      <c r="E49" s="45">
        <f t="shared" si="10"/>
        <v>56339872</v>
      </c>
      <c r="F49" s="45">
        <f t="shared" si="10"/>
        <v>56339872</v>
      </c>
      <c r="G49" s="45">
        <f t="shared" si="10"/>
        <v>56339872</v>
      </c>
      <c r="H49" s="45">
        <f t="shared" si="10"/>
        <v>56339872</v>
      </c>
      <c r="I49" s="45">
        <f t="shared" si="10"/>
        <v>56339872</v>
      </c>
      <c r="J49" s="45">
        <f t="shared" si="10"/>
        <v>56339872</v>
      </c>
      <c r="K49" s="45">
        <f t="shared" si="10"/>
        <v>56339872</v>
      </c>
      <c r="L49" s="45">
        <f>+L25-L48</f>
        <v>56339872</v>
      </c>
      <c r="M49" s="45">
        <f>+M25-M48</f>
        <v>56339872</v>
      </c>
      <c r="N49" s="46">
        <f t="shared" si="10"/>
        <v>56349064</v>
      </c>
      <c r="O49" s="47">
        <f t="shared" si="10"/>
        <v>10331100999</v>
      </c>
      <c r="P49" s="45">
        <f t="shared" si="10"/>
        <v>752669315</v>
      </c>
      <c r="Q49" s="48">
        <f t="shared" si="10"/>
        <v>807818813</v>
      </c>
    </row>
    <row r="50" spans="1:17" ht="13.5">
      <c r="A50" s="11" t="s">
        <v>54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55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9.7109375" style="0" customWidth="1"/>
  </cols>
  <sheetData>
    <row r="1" spans="1:17" ht="18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260264627</v>
      </c>
      <c r="D5" s="16">
        <f t="shared" si="0"/>
        <v>260264627</v>
      </c>
      <c r="E5" s="16">
        <f t="shared" si="0"/>
        <v>260264627</v>
      </c>
      <c r="F5" s="16">
        <f t="shared" si="0"/>
        <v>260264627</v>
      </c>
      <c r="G5" s="16">
        <f t="shared" si="0"/>
        <v>260264627</v>
      </c>
      <c r="H5" s="16">
        <f t="shared" si="0"/>
        <v>260264627</v>
      </c>
      <c r="I5" s="16">
        <f t="shared" si="0"/>
        <v>260264627</v>
      </c>
      <c r="J5" s="16">
        <f t="shared" si="0"/>
        <v>260264627</v>
      </c>
      <c r="K5" s="16">
        <f t="shared" si="0"/>
        <v>260264627</v>
      </c>
      <c r="L5" s="16">
        <f>SUM(L6:L8)</f>
        <v>260264627</v>
      </c>
      <c r="M5" s="16">
        <f>SUM(M6:M8)</f>
        <v>260264627</v>
      </c>
      <c r="N5" s="17">
        <f t="shared" si="0"/>
        <v>260264949</v>
      </c>
      <c r="O5" s="18">
        <f t="shared" si="0"/>
        <v>3123175846</v>
      </c>
      <c r="P5" s="16">
        <f t="shared" si="0"/>
        <v>3260801286</v>
      </c>
      <c r="Q5" s="17">
        <f t="shared" si="0"/>
        <v>3537875895</v>
      </c>
    </row>
    <row r="6" spans="1:17" ht="13.5">
      <c r="A6" s="3" t="s">
        <v>23</v>
      </c>
      <c r="B6" s="2"/>
      <c r="C6" s="19">
        <v>926</v>
      </c>
      <c r="D6" s="19">
        <v>926</v>
      </c>
      <c r="E6" s="19">
        <v>926</v>
      </c>
      <c r="F6" s="19">
        <v>926</v>
      </c>
      <c r="G6" s="19">
        <v>926</v>
      </c>
      <c r="H6" s="19">
        <v>926</v>
      </c>
      <c r="I6" s="19">
        <v>926</v>
      </c>
      <c r="J6" s="19">
        <v>926</v>
      </c>
      <c r="K6" s="19">
        <v>926</v>
      </c>
      <c r="L6" s="19">
        <v>926</v>
      </c>
      <c r="M6" s="19">
        <v>926</v>
      </c>
      <c r="N6" s="20">
        <v>934</v>
      </c>
      <c r="O6" s="21">
        <v>11120</v>
      </c>
      <c r="P6" s="19">
        <v>11720</v>
      </c>
      <c r="Q6" s="22">
        <v>12353</v>
      </c>
    </row>
    <row r="7" spans="1:17" ht="13.5">
      <c r="A7" s="3" t="s">
        <v>24</v>
      </c>
      <c r="B7" s="2"/>
      <c r="C7" s="23">
        <v>260263701</v>
      </c>
      <c r="D7" s="23">
        <v>260263701</v>
      </c>
      <c r="E7" s="23">
        <v>260263701</v>
      </c>
      <c r="F7" s="23">
        <v>260263701</v>
      </c>
      <c r="G7" s="23">
        <v>260263701</v>
      </c>
      <c r="H7" s="23">
        <v>260263701</v>
      </c>
      <c r="I7" s="23">
        <v>260263701</v>
      </c>
      <c r="J7" s="23">
        <v>260263701</v>
      </c>
      <c r="K7" s="23">
        <v>260263701</v>
      </c>
      <c r="L7" s="23">
        <v>260263701</v>
      </c>
      <c r="M7" s="23">
        <v>260263701</v>
      </c>
      <c r="N7" s="24">
        <v>260264015</v>
      </c>
      <c r="O7" s="25">
        <v>3123164726</v>
      </c>
      <c r="P7" s="23">
        <v>3260789566</v>
      </c>
      <c r="Q7" s="26">
        <v>3537863542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5395149</v>
      </c>
      <c r="D9" s="16">
        <f t="shared" si="1"/>
        <v>5395149</v>
      </c>
      <c r="E9" s="16">
        <f t="shared" si="1"/>
        <v>5395149</v>
      </c>
      <c r="F9" s="16">
        <f t="shared" si="1"/>
        <v>5395149</v>
      </c>
      <c r="G9" s="16">
        <f t="shared" si="1"/>
        <v>5395149</v>
      </c>
      <c r="H9" s="16">
        <f t="shared" si="1"/>
        <v>5395149</v>
      </c>
      <c r="I9" s="16">
        <f t="shared" si="1"/>
        <v>5395149</v>
      </c>
      <c r="J9" s="16">
        <f t="shared" si="1"/>
        <v>5395149</v>
      </c>
      <c r="K9" s="16">
        <f t="shared" si="1"/>
        <v>5395149</v>
      </c>
      <c r="L9" s="16">
        <f>SUM(L10:L14)</f>
        <v>5395149</v>
      </c>
      <c r="M9" s="16">
        <f>SUM(M10:M14)</f>
        <v>5395149</v>
      </c>
      <c r="N9" s="27">
        <f t="shared" si="1"/>
        <v>5395573</v>
      </c>
      <c r="O9" s="28">
        <f t="shared" si="1"/>
        <v>64742212</v>
      </c>
      <c r="P9" s="16">
        <f t="shared" si="1"/>
        <v>69043112</v>
      </c>
      <c r="Q9" s="29">
        <f t="shared" si="1"/>
        <v>73576271</v>
      </c>
    </row>
    <row r="10" spans="1:17" ht="13.5">
      <c r="A10" s="3" t="s">
        <v>27</v>
      </c>
      <c r="B10" s="2"/>
      <c r="C10" s="19">
        <v>607873</v>
      </c>
      <c r="D10" s="19">
        <v>607873</v>
      </c>
      <c r="E10" s="19">
        <v>607873</v>
      </c>
      <c r="F10" s="19">
        <v>607873</v>
      </c>
      <c r="G10" s="19">
        <v>607873</v>
      </c>
      <c r="H10" s="19">
        <v>607873</v>
      </c>
      <c r="I10" s="19">
        <v>607873</v>
      </c>
      <c r="J10" s="19">
        <v>607873</v>
      </c>
      <c r="K10" s="19">
        <v>607873</v>
      </c>
      <c r="L10" s="19">
        <v>607873</v>
      </c>
      <c r="M10" s="19">
        <v>607873</v>
      </c>
      <c r="N10" s="20">
        <v>607977</v>
      </c>
      <c r="O10" s="21">
        <v>7294580</v>
      </c>
      <c r="P10" s="19">
        <v>7688485</v>
      </c>
      <c r="Q10" s="22">
        <v>8103665</v>
      </c>
    </row>
    <row r="11" spans="1:17" ht="13.5">
      <c r="A11" s="3" t="s">
        <v>28</v>
      </c>
      <c r="B11" s="2"/>
      <c r="C11" s="19">
        <v>672766</v>
      </c>
      <c r="D11" s="19">
        <v>672766</v>
      </c>
      <c r="E11" s="19">
        <v>672766</v>
      </c>
      <c r="F11" s="19">
        <v>672766</v>
      </c>
      <c r="G11" s="19">
        <v>672766</v>
      </c>
      <c r="H11" s="19">
        <v>672766</v>
      </c>
      <c r="I11" s="19">
        <v>672766</v>
      </c>
      <c r="J11" s="19">
        <v>672766</v>
      </c>
      <c r="K11" s="19">
        <v>672766</v>
      </c>
      <c r="L11" s="19">
        <v>672766</v>
      </c>
      <c r="M11" s="19">
        <v>672766</v>
      </c>
      <c r="N11" s="20">
        <v>672847</v>
      </c>
      <c r="O11" s="21">
        <v>8073273</v>
      </c>
      <c r="P11" s="19">
        <v>8509227</v>
      </c>
      <c r="Q11" s="22">
        <v>8968726</v>
      </c>
    </row>
    <row r="12" spans="1:17" ht="13.5">
      <c r="A12" s="3" t="s">
        <v>29</v>
      </c>
      <c r="B12" s="2"/>
      <c r="C12" s="19">
        <v>2015254</v>
      </c>
      <c r="D12" s="19">
        <v>2015254</v>
      </c>
      <c r="E12" s="19">
        <v>2015254</v>
      </c>
      <c r="F12" s="19">
        <v>2015254</v>
      </c>
      <c r="G12" s="19">
        <v>2015254</v>
      </c>
      <c r="H12" s="19">
        <v>2015254</v>
      </c>
      <c r="I12" s="19">
        <v>2015254</v>
      </c>
      <c r="J12" s="19">
        <v>2015254</v>
      </c>
      <c r="K12" s="19">
        <v>2015254</v>
      </c>
      <c r="L12" s="19">
        <v>2015254</v>
      </c>
      <c r="M12" s="19">
        <v>2015254</v>
      </c>
      <c r="N12" s="20">
        <v>2015367</v>
      </c>
      <c r="O12" s="21">
        <v>24183161</v>
      </c>
      <c r="P12" s="19">
        <v>26293880</v>
      </c>
      <c r="Q12" s="22">
        <v>28518578</v>
      </c>
    </row>
    <row r="13" spans="1:17" ht="13.5">
      <c r="A13" s="3" t="s">
        <v>30</v>
      </c>
      <c r="B13" s="2"/>
      <c r="C13" s="19">
        <v>2099256</v>
      </c>
      <c r="D13" s="19">
        <v>2099256</v>
      </c>
      <c r="E13" s="19">
        <v>2099256</v>
      </c>
      <c r="F13" s="19">
        <v>2099256</v>
      </c>
      <c r="G13" s="19">
        <v>2099256</v>
      </c>
      <c r="H13" s="19">
        <v>2099256</v>
      </c>
      <c r="I13" s="19">
        <v>2099256</v>
      </c>
      <c r="J13" s="19">
        <v>2099256</v>
      </c>
      <c r="K13" s="19">
        <v>2099256</v>
      </c>
      <c r="L13" s="19">
        <v>2099256</v>
      </c>
      <c r="M13" s="19">
        <v>2099256</v>
      </c>
      <c r="N13" s="20">
        <v>2099382</v>
      </c>
      <c r="O13" s="21">
        <v>25191198</v>
      </c>
      <c r="P13" s="19">
        <v>26551520</v>
      </c>
      <c r="Q13" s="22">
        <v>27985302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1757963</v>
      </c>
      <c r="D15" s="16">
        <f t="shared" si="2"/>
        <v>1757963</v>
      </c>
      <c r="E15" s="16">
        <f t="shared" si="2"/>
        <v>1757963</v>
      </c>
      <c r="F15" s="16">
        <f t="shared" si="2"/>
        <v>1757963</v>
      </c>
      <c r="G15" s="16">
        <f t="shared" si="2"/>
        <v>1757963</v>
      </c>
      <c r="H15" s="16">
        <f t="shared" si="2"/>
        <v>1757963</v>
      </c>
      <c r="I15" s="16">
        <f t="shared" si="2"/>
        <v>1757963</v>
      </c>
      <c r="J15" s="16">
        <f t="shared" si="2"/>
        <v>1757963</v>
      </c>
      <c r="K15" s="16">
        <f t="shared" si="2"/>
        <v>1757963</v>
      </c>
      <c r="L15" s="16">
        <f>SUM(L16:L18)</f>
        <v>1757963</v>
      </c>
      <c r="M15" s="16">
        <f>SUM(M16:M18)</f>
        <v>1757963</v>
      </c>
      <c r="N15" s="27">
        <f t="shared" si="2"/>
        <v>1758076</v>
      </c>
      <c r="O15" s="28">
        <f t="shared" si="2"/>
        <v>21095669</v>
      </c>
      <c r="P15" s="16">
        <f t="shared" si="2"/>
        <v>22234835</v>
      </c>
      <c r="Q15" s="29">
        <f t="shared" si="2"/>
        <v>23435518</v>
      </c>
    </row>
    <row r="16" spans="1:17" ht="13.5">
      <c r="A16" s="3" t="s">
        <v>33</v>
      </c>
      <c r="B16" s="2"/>
      <c r="C16" s="19">
        <v>1719238</v>
      </c>
      <c r="D16" s="19">
        <v>1719238</v>
      </c>
      <c r="E16" s="19">
        <v>1719238</v>
      </c>
      <c r="F16" s="19">
        <v>1719238</v>
      </c>
      <c r="G16" s="19">
        <v>1719238</v>
      </c>
      <c r="H16" s="19">
        <v>1719238</v>
      </c>
      <c r="I16" s="19">
        <v>1719238</v>
      </c>
      <c r="J16" s="19">
        <v>1719238</v>
      </c>
      <c r="K16" s="19">
        <v>1719238</v>
      </c>
      <c r="L16" s="19">
        <v>1719238</v>
      </c>
      <c r="M16" s="19">
        <v>1719238</v>
      </c>
      <c r="N16" s="20">
        <v>1719322</v>
      </c>
      <c r="O16" s="21">
        <v>20630940</v>
      </c>
      <c r="P16" s="19">
        <v>21745011</v>
      </c>
      <c r="Q16" s="22">
        <v>22919244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>
        <v>38725</v>
      </c>
      <c r="D18" s="19">
        <v>38725</v>
      </c>
      <c r="E18" s="19">
        <v>38725</v>
      </c>
      <c r="F18" s="19">
        <v>38725</v>
      </c>
      <c r="G18" s="19">
        <v>38725</v>
      </c>
      <c r="H18" s="19">
        <v>38725</v>
      </c>
      <c r="I18" s="19">
        <v>38725</v>
      </c>
      <c r="J18" s="19">
        <v>38725</v>
      </c>
      <c r="K18" s="19">
        <v>38725</v>
      </c>
      <c r="L18" s="19">
        <v>38725</v>
      </c>
      <c r="M18" s="19">
        <v>38725</v>
      </c>
      <c r="N18" s="20">
        <v>38754</v>
      </c>
      <c r="O18" s="21">
        <v>464729</v>
      </c>
      <c r="P18" s="19">
        <v>489824</v>
      </c>
      <c r="Q18" s="22">
        <v>516274</v>
      </c>
    </row>
    <row r="19" spans="1:17" ht="13.5">
      <c r="A19" s="1" t="s">
        <v>36</v>
      </c>
      <c r="B19" s="4"/>
      <c r="C19" s="16">
        <f aca="true" t="shared" si="3" ref="C19:Q19">SUM(C20:C23)</f>
        <v>402386148</v>
      </c>
      <c r="D19" s="16">
        <f t="shared" si="3"/>
        <v>402386148</v>
      </c>
      <c r="E19" s="16">
        <f t="shared" si="3"/>
        <v>402386148</v>
      </c>
      <c r="F19" s="16">
        <f t="shared" si="3"/>
        <v>402386148</v>
      </c>
      <c r="G19" s="16">
        <f t="shared" si="3"/>
        <v>402386148</v>
      </c>
      <c r="H19" s="16">
        <f t="shared" si="3"/>
        <v>402386148</v>
      </c>
      <c r="I19" s="16">
        <f t="shared" si="3"/>
        <v>402386148</v>
      </c>
      <c r="J19" s="16">
        <f t="shared" si="3"/>
        <v>402386148</v>
      </c>
      <c r="K19" s="16">
        <f t="shared" si="3"/>
        <v>402386148</v>
      </c>
      <c r="L19" s="16">
        <f>SUM(L20:L23)</f>
        <v>402386148</v>
      </c>
      <c r="M19" s="16">
        <f>SUM(M20:M23)</f>
        <v>402386148</v>
      </c>
      <c r="N19" s="27">
        <f t="shared" si="3"/>
        <v>402387009</v>
      </c>
      <c r="O19" s="28">
        <f t="shared" si="3"/>
        <v>4828634637</v>
      </c>
      <c r="P19" s="16">
        <f t="shared" si="3"/>
        <v>5175111644</v>
      </c>
      <c r="Q19" s="29">
        <f t="shared" si="3"/>
        <v>5498493867</v>
      </c>
    </row>
    <row r="20" spans="1:17" ht="13.5">
      <c r="A20" s="3" t="s">
        <v>37</v>
      </c>
      <c r="B20" s="2"/>
      <c r="C20" s="19">
        <v>234877880</v>
      </c>
      <c r="D20" s="19">
        <v>234877880</v>
      </c>
      <c r="E20" s="19">
        <v>234877880</v>
      </c>
      <c r="F20" s="19">
        <v>234877880</v>
      </c>
      <c r="G20" s="19">
        <v>234877880</v>
      </c>
      <c r="H20" s="19">
        <v>234877880</v>
      </c>
      <c r="I20" s="19">
        <v>234877880</v>
      </c>
      <c r="J20" s="19">
        <v>234877880</v>
      </c>
      <c r="K20" s="19">
        <v>234877880</v>
      </c>
      <c r="L20" s="19">
        <v>234877880</v>
      </c>
      <c r="M20" s="19">
        <v>234877880</v>
      </c>
      <c r="N20" s="20">
        <v>234878567</v>
      </c>
      <c r="O20" s="21">
        <v>2818535247</v>
      </c>
      <c r="P20" s="19">
        <v>3044576600</v>
      </c>
      <c r="Q20" s="22">
        <v>3205842524</v>
      </c>
    </row>
    <row r="21" spans="1:17" ht="13.5">
      <c r="A21" s="3" t="s">
        <v>38</v>
      </c>
      <c r="B21" s="2"/>
      <c r="C21" s="19">
        <v>102762883</v>
      </c>
      <c r="D21" s="19">
        <v>102762883</v>
      </c>
      <c r="E21" s="19">
        <v>102762883</v>
      </c>
      <c r="F21" s="19">
        <v>102762883</v>
      </c>
      <c r="G21" s="19">
        <v>102762883</v>
      </c>
      <c r="H21" s="19">
        <v>102762883</v>
      </c>
      <c r="I21" s="19">
        <v>102762883</v>
      </c>
      <c r="J21" s="19">
        <v>102762883</v>
      </c>
      <c r="K21" s="19">
        <v>102762883</v>
      </c>
      <c r="L21" s="19">
        <v>102762883</v>
      </c>
      <c r="M21" s="19">
        <v>102762883</v>
      </c>
      <c r="N21" s="20">
        <v>102762923</v>
      </c>
      <c r="O21" s="21">
        <v>1233154636</v>
      </c>
      <c r="P21" s="19">
        <v>1287153502</v>
      </c>
      <c r="Q21" s="22">
        <v>1399212641</v>
      </c>
    </row>
    <row r="22" spans="1:17" ht="13.5">
      <c r="A22" s="3" t="s">
        <v>39</v>
      </c>
      <c r="B22" s="2"/>
      <c r="C22" s="23">
        <v>42109045</v>
      </c>
      <c r="D22" s="23">
        <v>42109045</v>
      </c>
      <c r="E22" s="23">
        <v>42109045</v>
      </c>
      <c r="F22" s="23">
        <v>42109045</v>
      </c>
      <c r="G22" s="23">
        <v>42109045</v>
      </c>
      <c r="H22" s="23">
        <v>42109045</v>
      </c>
      <c r="I22" s="23">
        <v>42109045</v>
      </c>
      <c r="J22" s="23">
        <v>42109045</v>
      </c>
      <c r="K22" s="23">
        <v>42109045</v>
      </c>
      <c r="L22" s="23">
        <v>42109045</v>
      </c>
      <c r="M22" s="23">
        <v>42109045</v>
      </c>
      <c r="N22" s="24">
        <v>42109103</v>
      </c>
      <c r="O22" s="25">
        <v>505308598</v>
      </c>
      <c r="P22" s="23">
        <v>543820612</v>
      </c>
      <c r="Q22" s="26">
        <v>562803626</v>
      </c>
    </row>
    <row r="23" spans="1:17" ht="13.5">
      <c r="A23" s="3" t="s">
        <v>40</v>
      </c>
      <c r="B23" s="2"/>
      <c r="C23" s="19">
        <v>22636340</v>
      </c>
      <c r="D23" s="19">
        <v>22636340</v>
      </c>
      <c r="E23" s="19">
        <v>22636340</v>
      </c>
      <c r="F23" s="19">
        <v>22636340</v>
      </c>
      <c r="G23" s="19">
        <v>22636340</v>
      </c>
      <c r="H23" s="19">
        <v>22636340</v>
      </c>
      <c r="I23" s="19">
        <v>22636340</v>
      </c>
      <c r="J23" s="19">
        <v>22636340</v>
      </c>
      <c r="K23" s="19">
        <v>22636340</v>
      </c>
      <c r="L23" s="19">
        <v>22636340</v>
      </c>
      <c r="M23" s="19">
        <v>22636340</v>
      </c>
      <c r="N23" s="20">
        <v>22636416</v>
      </c>
      <c r="O23" s="21">
        <v>271636156</v>
      </c>
      <c r="P23" s="19">
        <v>299560930</v>
      </c>
      <c r="Q23" s="22">
        <v>330635076</v>
      </c>
    </row>
    <row r="24" spans="1:17" ht="13.5">
      <c r="A24" s="1" t="s">
        <v>41</v>
      </c>
      <c r="B24" s="4"/>
      <c r="C24" s="16">
        <v>111436</v>
      </c>
      <c r="D24" s="16">
        <v>111436</v>
      </c>
      <c r="E24" s="16">
        <v>111436</v>
      </c>
      <c r="F24" s="16">
        <v>111436</v>
      </c>
      <c r="G24" s="16">
        <v>111436</v>
      </c>
      <c r="H24" s="16">
        <v>111436</v>
      </c>
      <c r="I24" s="16">
        <v>111436</v>
      </c>
      <c r="J24" s="16">
        <v>111436</v>
      </c>
      <c r="K24" s="16">
        <v>111436</v>
      </c>
      <c r="L24" s="16">
        <v>111436</v>
      </c>
      <c r="M24" s="16">
        <v>111436</v>
      </c>
      <c r="N24" s="27">
        <v>111447</v>
      </c>
      <c r="O24" s="28">
        <v>1337243</v>
      </c>
      <c r="P24" s="16">
        <v>1409454</v>
      </c>
      <c r="Q24" s="29">
        <v>1485565</v>
      </c>
    </row>
    <row r="25" spans="1:17" ht="13.5">
      <c r="A25" s="5" t="s">
        <v>42</v>
      </c>
      <c r="B25" s="6"/>
      <c r="C25" s="41">
        <f aca="true" t="shared" si="4" ref="C25:Q25">+C5+C9+C15+C19+C24</f>
        <v>669915323</v>
      </c>
      <c r="D25" s="41">
        <f t="shared" si="4"/>
        <v>669915323</v>
      </c>
      <c r="E25" s="41">
        <f t="shared" si="4"/>
        <v>669915323</v>
      </c>
      <c r="F25" s="41">
        <f t="shared" si="4"/>
        <v>669915323</v>
      </c>
      <c r="G25" s="41">
        <f t="shared" si="4"/>
        <v>669915323</v>
      </c>
      <c r="H25" s="41">
        <f t="shared" si="4"/>
        <v>669915323</v>
      </c>
      <c r="I25" s="41">
        <f t="shared" si="4"/>
        <v>669915323</v>
      </c>
      <c r="J25" s="41">
        <f t="shared" si="4"/>
        <v>669915323</v>
      </c>
      <c r="K25" s="41">
        <f t="shared" si="4"/>
        <v>669915323</v>
      </c>
      <c r="L25" s="41">
        <f>+L5+L9+L15+L19+L24</f>
        <v>669915323</v>
      </c>
      <c r="M25" s="41">
        <f>+M5+M9+M15+M19+M24</f>
        <v>669915323</v>
      </c>
      <c r="N25" s="42">
        <f t="shared" si="4"/>
        <v>669917054</v>
      </c>
      <c r="O25" s="43">
        <f t="shared" si="4"/>
        <v>8038985607</v>
      </c>
      <c r="P25" s="41">
        <f t="shared" si="4"/>
        <v>8528600331</v>
      </c>
      <c r="Q25" s="44">
        <f t="shared" si="4"/>
        <v>9134867116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115000211</v>
      </c>
      <c r="D28" s="16">
        <f t="shared" si="5"/>
        <v>115000211</v>
      </c>
      <c r="E28" s="16">
        <f>SUM(E29:E31)</f>
        <v>115000211</v>
      </c>
      <c r="F28" s="16">
        <f>SUM(F29:F31)</f>
        <v>115000211</v>
      </c>
      <c r="G28" s="16">
        <f>SUM(G29:G31)</f>
        <v>115000211</v>
      </c>
      <c r="H28" s="16">
        <f>SUM(H29:H31)</f>
        <v>115000211</v>
      </c>
      <c r="I28" s="16">
        <f t="shared" si="5"/>
        <v>115000211</v>
      </c>
      <c r="J28" s="16">
        <f t="shared" si="5"/>
        <v>115000211</v>
      </c>
      <c r="K28" s="16">
        <f t="shared" si="5"/>
        <v>115000211</v>
      </c>
      <c r="L28" s="16">
        <f>SUM(L29:L31)</f>
        <v>115000211</v>
      </c>
      <c r="M28" s="16">
        <f>SUM(M29:M31)</f>
        <v>115000211</v>
      </c>
      <c r="N28" s="17">
        <f t="shared" si="5"/>
        <v>114993584</v>
      </c>
      <c r="O28" s="18">
        <f t="shared" si="5"/>
        <v>1379995905</v>
      </c>
      <c r="P28" s="16">
        <f t="shared" si="5"/>
        <v>1444235804</v>
      </c>
      <c r="Q28" s="17">
        <f t="shared" si="5"/>
        <v>1531377798</v>
      </c>
    </row>
    <row r="29" spans="1:17" ht="13.5">
      <c r="A29" s="3" t="s">
        <v>23</v>
      </c>
      <c r="B29" s="2"/>
      <c r="C29" s="19">
        <v>12711094</v>
      </c>
      <c r="D29" s="19">
        <v>12711094</v>
      </c>
      <c r="E29" s="19">
        <v>12711094</v>
      </c>
      <c r="F29" s="19">
        <v>12711094</v>
      </c>
      <c r="G29" s="19">
        <v>12711094</v>
      </c>
      <c r="H29" s="19">
        <v>12711094</v>
      </c>
      <c r="I29" s="19">
        <v>12711094</v>
      </c>
      <c r="J29" s="19">
        <v>12711094</v>
      </c>
      <c r="K29" s="19">
        <v>12711094</v>
      </c>
      <c r="L29" s="19">
        <v>12711094</v>
      </c>
      <c r="M29" s="19">
        <v>12711094</v>
      </c>
      <c r="N29" s="20">
        <v>12710160</v>
      </c>
      <c r="O29" s="21">
        <v>152532194</v>
      </c>
      <c r="P29" s="19">
        <v>161634608</v>
      </c>
      <c r="Q29" s="22">
        <v>171818470</v>
      </c>
    </row>
    <row r="30" spans="1:17" ht="13.5">
      <c r="A30" s="3" t="s">
        <v>24</v>
      </c>
      <c r="B30" s="2"/>
      <c r="C30" s="23">
        <v>102289117</v>
      </c>
      <c r="D30" s="23">
        <v>102289117</v>
      </c>
      <c r="E30" s="23">
        <v>102289117</v>
      </c>
      <c r="F30" s="23">
        <v>102289117</v>
      </c>
      <c r="G30" s="23">
        <v>102289117</v>
      </c>
      <c r="H30" s="23">
        <v>102289117</v>
      </c>
      <c r="I30" s="23">
        <v>102289117</v>
      </c>
      <c r="J30" s="23">
        <v>102289117</v>
      </c>
      <c r="K30" s="23">
        <v>102289117</v>
      </c>
      <c r="L30" s="23">
        <v>102289117</v>
      </c>
      <c r="M30" s="23">
        <v>102289117</v>
      </c>
      <c r="N30" s="24">
        <v>102283424</v>
      </c>
      <c r="O30" s="25">
        <v>1227463711</v>
      </c>
      <c r="P30" s="23">
        <v>1282601196</v>
      </c>
      <c r="Q30" s="26">
        <v>1359559328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60672003</v>
      </c>
      <c r="D32" s="16">
        <f t="shared" si="6"/>
        <v>60672003</v>
      </c>
      <c r="E32" s="16">
        <f>SUM(E33:E37)</f>
        <v>60672003</v>
      </c>
      <c r="F32" s="16">
        <f>SUM(F33:F37)</f>
        <v>60672003</v>
      </c>
      <c r="G32" s="16">
        <f>SUM(G33:G37)</f>
        <v>60672003</v>
      </c>
      <c r="H32" s="16">
        <f>SUM(H33:H37)</f>
        <v>60672003</v>
      </c>
      <c r="I32" s="16">
        <f t="shared" si="6"/>
        <v>60672003</v>
      </c>
      <c r="J32" s="16">
        <f t="shared" si="6"/>
        <v>60672003</v>
      </c>
      <c r="K32" s="16">
        <f t="shared" si="6"/>
        <v>60672003</v>
      </c>
      <c r="L32" s="16">
        <f>SUM(L33:L37)</f>
        <v>60672003</v>
      </c>
      <c r="M32" s="16">
        <f>SUM(M33:M37)</f>
        <v>60672003</v>
      </c>
      <c r="N32" s="27">
        <f t="shared" si="6"/>
        <v>60667953</v>
      </c>
      <c r="O32" s="28">
        <f t="shared" si="6"/>
        <v>728059986</v>
      </c>
      <c r="P32" s="16">
        <f t="shared" si="6"/>
        <v>761069851</v>
      </c>
      <c r="Q32" s="29">
        <f t="shared" si="6"/>
        <v>816649525</v>
      </c>
    </row>
    <row r="33" spans="1:17" ht="13.5">
      <c r="A33" s="3" t="s">
        <v>27</v>
      </c>
      <c r="B33" s="2"/>
      <c r="C33" s="19">
        <v>4263793</v>
      </c>
      <c r="D33" s="19">
        <v>4263793</v>
      </c>
      <c r="E33" s="19">
        <v>4263793</v>
      </c>
      <c r="F33" s="19">
        <v>4263793</v>
      </c>
      <c r="G33" s="19">
        <v>4263793</v>
      </c>
      <c r="H33" s="19">
        <v>4263793</v>
      </c>
      <c r="I33" s="19">
        <v>4263793</v>
      </c>
      <c r="J33" s="19">
        <v>4263793</v>
      </c>
      <c r="K33" s="19">
        <v>4263793</v>
      </c>
      <c r="L33" s="19">
        <v>4263793</v>
      </c>
      <c r="M33" s="19">
        <v>4263793</v>
      </c>
      <c r="N33" s="20">
        <v>4263140</v>
      </c>
      <c r="O33" s="21">
        <v>51164863</v>
      </c>
      <c r="P33" s="19">
        <v>53896264</v>
      </c>
      <c r="Q33" s="22">
        <v>57048378</v>
      </c>
    </row>
    <row r="34" spans="1:17" ht="13.5">
      <c r="A34" s="3" t="s">
        <v>28</v>
      </c>
      <c r="B34" s="2"/>
      <c r="C34" s="19">
        <v>18724262</v>
      </c>
      <c r="D34" s="19">
        <v>18724262</v>
      </c>
      <c r="E34" s="19">
        <v>18724262</v>
      </c>
      <c r="F34" s="19">
        <v>18724262</v>
      </c>
      <c r="G34" s="19">
        <v>18724262</v>
      </c>
      <c r="H34" s="19">
        <v>18724262</v>
      </c>
      <c r="I34" s="19">
        <v>18724262</v>
      </c>
      <c r="J34" s="19">
        <v>18724262</v>
      </c>
      <c r="K34" s="19">
        <v>18724262</v>
      </c>
      <c r="L34" s="19">
        <v>18724262</v>
      </c>
      <c r="M34" s="19">
        <v>18724262</v>
      </c>
      <c r="N34" s="20">
        <v>18722683</v>
      </c>
      <c r="O34" s="21">
        <v>224689565</v>
      </c>
      <c r="P34" s="19">
        <v>236493875</v>
      </c>
      <c r="Q34" s="22">
        <v>261719231</v>
      </c>
    </row>
    <row r="35" spans="1:17" ht="13.5">
      <c r="A35" s="3" t="s">
        <v>29</v>
      </c>
      <c r="B35" s="2"/>
      <c r="C35" s="19">
        <v>25776584</v>
      </c>
      <c r="D35" s="19">
        <v>25776584</v>
      </c>
      <c r="E35" s="19">
        <v>25776584</v>
      </c>
      <c r="F35" s="19">
        <v>25776584</v>
      </c>
      <c r="G35" s="19">
        <v>25776584</v>
      </c>
      <c r="H35" s="19">
        <v>25776584</v>
      </c>
      <c r="I35" s="19">
        <v>25776584</v>
      </c>
      <c r="J35" s="19">
        <v>25776584</v>
      </c>
      <c r="K35" s="19">
        <v>25776584</v>
      </c>
      <c r="L35" s="19">
        <v>25776584</v>
      </c>
      <c r="M35" s="19">
        <v>25776584</v>
      </c>
      <c r="N35" s="20">
        <v>25775882</v>
      </c>
      <c r="O35" s="21">
        <v>309318306</v>
      </c>
      <c r="P35" s="19">
        <v>325751408</v>
      </c>
      <c r="Q35" s="22">
        <v>343666339</v>
      </c>
    </row>
    <row r="36" spans="1:17" ht="13.5">
      <c r="A36" s="3" t="s">
        <v>30</v>
      </c>
      <c r="B36" s="2"/>
      <c r="C36" s="19">
        <v>10448091</v>
      </c>
      <c r="D36" s="19">
        <v>10448091</v>
      </c>
      <c r="E36" s="19">
        <v>10448091</v>
      </c>
      <c r="F36" s="19">
        <v>10448091</v>
      </c>
      <c r="G36" s="19">
        <v>10448091</v>
      </c>
      <c r="H36" s="19">
        <v>10448091</v>
      </c>
      <c r="I36" s="19">
        <v>10448091</v>
      </c>
      <c r="J36" s="19">
        <v>10448091</v>
      </c>
      <c r="K36" s="19">
        <v>10448091</v>
      </c>
      <c r="L36" s="19">
        <v>10448091</v>
      </c>
      <c r="M36" s="19">
        <v>10448091</v>
      </c>
      <c r="N36" s="20">
        <v>10447371</v>
      </c>
      <c r="O36" s="21">
        <v>125376372</v>
      </c>
      <c r="P36" s="19">
        <v>126504219</v>
      </c>
      <c r="Q36" s="22">
        <v>134800619</v>
      </c>
    </row>
    <row r="37" spans="1:17" ht="13.5">
      <c r="A37" s="3" t="s">
        <v>31</v>
      </c>
      <c r="B37" s="2"/>
      <c r="C37" s="23">
        <v>1459273</v>
      </c>
      <c r="D37" s="23">
        <v>1459273</v>
      </c>
      <c r="E37" s="23">
        <v>1459273</v>
      </c>
      <c r="F37" s="23">
        <v>1459273</v>
      </c>
      <c r="G37" s="23">
        <v>1459273</v>
      </c>
      <c r="H37" s="23">
        <v>1459273</v>
      </c>
      <c r="I37" s="23">
        <v>1459273</v>
      </c>
      <c r="J37" s="23">
        <v>1459273</v>
      </c>
      <c r="K37" s="23">
        <v>1459273</v>
      </c>
      <c r="L37" s="23">
        <v>1459273</v>
      </c>
      <c r="M37" s="23">
        <v>1459273</v>
      </c>
      <c r="N37" s="24">
        <v>1458877</v>
      </c>
      <c r="O37" s="25">
        <v>17510880</v>
      </c>
      <c r="P37" s="23">
        <v>18424085</v>
      </c>
      <c r="Q37" s="26">
        <v>19414958</v>
      </c>
    </row>
    <row r="38" spans="1:17" ht="13.5">
      <c r="A38" s="1" t="s">
        <v>32</v>
      </c>
      <c r="B38" s="4"/>
      <c r="C38" s="16">
        <f aca="true" t="shared" si="7" ref="C38:Q38">SUM(C39:C41)</f>
        <v>36508060</v>
      </c>
      <c r="D38" s="16">
        <f t="shared" si="7"/>
        <v>36508060</v>
      </c>
      <c r="E38" s="16">
        <f>SUM(E39:E41)</f>
        <v>36508060</v>
      </c>
      <c r="F38" s="16">
        <f>SUM(F39:F41)</f>
        <v>36508060</v>
      </c>
      <c r="G38" s="16">
        <f>SUM(G39:G41)</f>
        <v>36508060</v>
      </c>
      <c r="H38" s="16">
        <f>SUM(H39:H41)</f>
        <v>36508060</v>
      </c>
      <c r="I38" s="16">
        <f t="shared" si="7"/>
        <v>36508060</v>
      </c>
      <c r="J38" s="16">
        <f t="shared" si="7"/>
        <v>36508060</v>
      </c>
      <c r="K38" s="16">
        <f t="shared" si="7"/>
        <v>36508060</v>
      </c>
      <c r="L38" s="16">
        <f>SUM(L39:L41)</f>
        <v>36508060</v>
      </c>
      <c r="M38" s="16">
        <f>SUM(M39:M41)</f>
        <v>36508060</v>
      </c>
      <c r="N38" s="27">
        <f t="shared" si="7"/>
        <v>36506383</v>
      </c>
      <c r="O38" s="28">
        <f t="shared" si="7"/>
        <v>438095043</v>
      </c>
      <c r="P38" s="16">
        <f t="shared" si="7"/>
        <v>482735758</v>
      </c>
      <c r="Q38" s="29">
        <f t="shared" si="7"/>
        <v>554064158</v>
      </c>
    </row>
    <row r="39" spans="1:17" ht="13.5">
      <c r="A39" s="3" t="s">
        <v>33</v>
      </c>
      <c r="B39" s="2"/>
      <c r="C39" s="19">
        <v>3523971</v>
      </c>
      <c r="D39" s="19">
        <v>3523971</v>
      </c>
      <c r="E39" s="19">
        <v>3523971</v>
      </c>
      <c r="F39" s="19">
        <v>3523971</v>
      </c>
      <c r="G39" s="19">
        <v>3523971</v>
      </c>
      <c r="H39" s="19">
        <v>3523971</v>
      </c>
      <c r="I39" s="19">
        <v>3523971</v>
      </c>
      <c r="J39" s="19">
        <v>3523971</v>
      </c>
      <c r="K39" s="19">
        <v>3523971</v>
      </c>
      <c r="L39" s="19">
        <v>3523971</v>
      </c>
      <c r="M39" s="19">
        <v>3523971</v>
      </c>
      <c r="N39" s="20">
        <v>3523534</v>
      </c>
      <c r="O39" s="21">
        <v>42287215</v>
      </c>
      <c r="P39" s="19">
        <v>44570666</v>
      </c>
      <c r="Q39" s="22">
        <v>46977568</v>
      </c>
    </row>
    <row r="40" spans="1:17" ht="13.5">
      <c r="A40" s="3" t="s">
        <v>34</v>
      </c>
      <c r="B40" s="2"/>
      <c r="C40" s="19">
        <v>30652253</v>
      </c>
      <c r="D40" s="19">
        <v>30652253</v>
      </c>
      <c r="E40" s="19">
        <v>30652253</v>
      </c>
      <c r="F40" s="19">
        <v>30652253</v>
      </c>
      <c r="G40" s="19">
        <v>30652253</v>
      </c>
      <c r="H40" s="19">
        <v>30652253</v>
      </c>
      <c r="I40" s="19">
        <v>30652253</v>
      </c>
      <c r="J40" s="19">
        <v>30652253</v>
      </c>
      <c r="K40" s="19">
        <v>30652253</v>
      </c>
      <c r="L40" s="19">
        <v>30652253</v>
      </c>
      <c r="M40" s="19">
        <v>30652253</v>
      </c>
      <c r="N40" s="20">
        <v>30651358</v>
      </c>
      <c r="O40" s="21">
        <v>367826141</v>
      </c>
      <c r="P40" s="19">
        <v>408676173</v>
      </c>
      <c r="Q40" s="22">
        <v>476005495</v>
      </c>
    </row>
    <row r="41" spans="1:17" ht="13.5">
      <c r="A41" s="3" t="s">
        <v>35</v>
      </c>
      <c r="B41" s="2"/>
      <c r="C41" s="19">
        <v>2331836</v>
      </c>
      <c r="D41" s="19">
        <v>2331836</v>
      </c>
      <c r="E41" s="19">
        <v>2331836</v>
      </c>
      <c r="F41" s="19">
        <v>2331836</v>
      </c>
      <c r="G41" s="19">
        <v>2331836</v>
      </c>
      <c r="H41" s="19">
        <v>2331836</v>
      </c>
      <c r="I41" s="19">
        <v>2331836</v>
      </c>
      <c r="J41" s="19">
        <v>2331836</v>
      </c>
      <c r="K41" s="19">
        <v>2331836</v>
      </c>
      <c r="L41" s="19">
        <v>2331836</v>
      </c>
      <c r="M41" s="19">
        <v>2331836</v>
      </c>
      <c r="N41" s="20">
        <v>2331491</v>
      </c>
      <c r="O41" s="21">
        <v>27981687</v>
      </c>
      <c r="P41" s="19">
        <v>29488919</v>
      </c>
      <c r="Q41" s="22">
        <v>31081095</v>
      </c>
    </row>
    <row r="42" spans="1:17" ht="13.5">
      <c r="A42" s="1" t="s">
        <v>36</v>
      </c>
      <c r="B42" s="4"/>
      <c r="C42" s="16">
        <f aca="true" t="shared" si="8" ref="C42:Q42">SUM(C43:C46)</f>
        <v>355372042</v>
      </c>
      <c r="D42" s="16">
        <f t="shared" si="8"/>
        <v>355372042</v>
      </c>
      <c r="E42" s="16">
        <f>SUM(E43:E46)</f>
        <v>355372042</v>
      </c>
      <c r="F42" s="16">
        <f>SUM(F43:F46)</f>
        <v>355372042</v>
      </c>
      <c r="G42" s="16">
        <f>SUM(G43:G46)</f>
        <v>355372042</v>
      </c>
      <c r="H42" s="16">
        <f>SUM(H43:H46)</f>
        <v>355372042</v>
      </c>
      <c r="I42" s="16">
        <f t="shared" si="8"/>
        <v>355372042</v>
      </c>
      <c r="J42" s="16">
        <f t="shared" si="8"/>
        <v>355372042</v>
      </c>
      <c r="K42" s="16">
        <f t="shared" si="8"/>
        <v>355372042</v>
      </c>
      <c r="L42" s="16">
        <f>SUM(L43:L46)</f>
        <v>355372042</v>
      </c>
      <c r="M42" s="16">
        <f>SUM(M43:M46)</f>
        <v>355372042</v>
      </c>
      <c r="N42" s="27">
        <f t="shared" si="8"/>
        <v>355365481</v>
      </c>
      <c r="O42" s="28">
        <f t="shared" si="8"/>
        <v>4264457943</v>
      </c>
      <c r="P42" s="16">
        <f t="shared" si="8"/>
        <v>4543727006</v>
      </c>
      <c r="Q42" s="29">
        <f t="shared" si="8"/>
        <v>4851613639</v>
      </c>
    </row>
    <row r="43" spans="1:17" ht="13.5">
      <c r="A43" s="3" t="s">
        <v>37</v>
      </c>
      <c r="B43" s="2"/>
      <c r="C43" s="19">
        <v>216601359</v>
      </c>
      <c r="D43" s="19">
        <v>216601359</v>
      </c>
      <c r="E43" s="19">
        <v>216601359</v>
      </c>
      <c r="F43" s="19">
        <v>216601359</v>
      </c>
      <c r="G43" s="19">
        <v>216601359</v>
      </c>
      <c r="H43" s="19">
        <v>216601359</v>
      </c>
      <c r="I43" s="19">
        <v>216601359</v>
      </c>
      <c r="J43" s="19">
        <v>216601359</v>
      </c>
      <c r="K43" s="19">
        <v>216601359</v>
      </c>
      <c r="L43" s="19">
        <v>216601359</v>
      </c>
      <c r="M43" s="19">
        <v>216601359</v>
      </c>
      <c r="N43" s="20">
        <v>216597561</v>
      </c>
      <c r="O43" s="21">
        <v>2599212510</v>
      </c>
      <c r="P43" s="19">
        <v>2812353046</v>
      </c>
      <c r="Q43" s="22">
        <v>2965919243</v>
      </c>
    </row>
    <row r="44" spans="1:17" ht="13.5">
      <c r="A44" s="3" t="s">
        <v>38</v>
      </c>
      <c r="B44" s="2"/>
      <c r="C44" s="19">
        <v>91738536</v>
      </c>
      <c r="D44" s="19">
        <v>91738536</v>
      </c>
      <c r="E44" s="19">
        <v>91738536</v>
      </c>
      <c r="F44" s="19">
        <v>91738536</v>
      </c>
      <c r="G44" s="19">
        <v>91738536</v>
      </c>
      <c r="H44" s="19">
        <v>91738536</v>
      </c>
      <c r="I44" s="19">
        <v>91738536</v>
      </c>
      <c r="J44" s="19">
        <v>91738536</v>
      </c>
      <c r="K44" s="19">
        <v>91738536</v>
      </c>
      <c r="L44" s="19">
        <v>91738536</v>
      </c>
      <c r="M44" s="19">
        <v>91738536</v>
      </c>
      <c r="N44" s="20">
        <v>91737503</v>
      </c>
      <c r="O44" s="21">
        <v>1100861399</v>
      </c>
      <c r="P44" s="19">
        <v>1141921759</v>
      </c>
      <c r="Q44" s="22">
        <v>1246514438</v>
      </c>
    </row>
    <row r="45" spans="1:17" ht="13.5">
      <c r="A45" s="3" t="s">
        <v>39</v>
      </c>
      <c r="B45" s="2"/>
      <c r="C45" s="23">
        <v>27283292</v>
      </c>
      <c r="D45" s="23">
        <v>27283292</v>
      </c>
      <c r="E45" s="23">
        <v>27283292</v>
      </c>
      <c r="F45" s="23">
        <v>27283292</v>
      </c>
      <c r="G45" s="23">
        <v>27283292</v>
      </c>
      <c r="H45" s="23">
        <v>27283292</v>
      </c>
      <c r="I45" s="23">
        <v>27283292</v>
      </c>
      <c r="J45" s="23">
        <v>27283292</v>
      </c>
      <c r="K45" s="23">
        <v>27283292</v>
      </c>
      <c r="L45" s="23">
        <v>27283292</v>
      </c>
      <c r="M45" s="23">
        <v>27283292</v>
      </c>
      <c r="N45" s="24">
        <v>27282476</v>
      </c>
      <c r="O45" s="25">
        <v>327398688</v>
      </c>
      <c r="P45" s="23">
        <v>331599618</v>
      </c>
      <c r="Q45" s="26">
        <v>355675354</v>
      </c>
    </row>
    <row r="46" spans="1:17" ht="13.5">
      <c r="A46" s="3" t="s">
        <v>40</v>
      </c>
      <c r="B46" s="2"/>
      <c r="C46" s="19">
        <v>19748855</v>
      </c>
      <c r="D46" s="19">
        <v>19748855</v>
      </c>
      <c r="E46" s="19">
        <v>19748855</v>
      </c>
      <c r="F46" s="19">
        <v>19748855</v>
      </c>
      <c r="G46" s="19">
        <v>19748855</v>
      </c>
      <c r="H46" s="19">
        <v>19748855</v>
      </c>
      <c r="I46" s="19">
        <v>19748855</v>
      </c>
      <c r="J46" s="19">
        <v>19748855</v>
      </c>
      <c r="K46" s="19">
        <v>19748855</v>
      </c>
      <c r="L46" s="19">
        <v>19748855</v>
      </c>
      <c r="M46" s="19">
        <v>19748855</v>
      </c>
      <c r="N46" s="20">
        <v>19747941</v>
      </c>
      <c r="O46" s="21">
        <v>236985346</v>
      </c>
      <c r="P46" s="19">
        <v>257852583</v>
      </c>
      <c r="Q46" s="22">
        <v>283504604</v>
      </c>
    </row>
    <row r="47" spans="1:17" ht="13.5">
      <c r="A47" s="1" t="s">
        <v>41</v>
      </c>
      <c r="B47" s="4"/>
      <c r="C47" s="16">
        <v>765497</v>
      </c>
      <c r="D47" s="16">
        <v>765497</v>
      </c>
      <c r="E47" s="16">
        <v>765497</v>
      </c>
      <c r="F47" s="16">
        <v>765497</v>
      </c>
      <c r="G47" s="16">
        <v>765497</v>
      </c>
      <c r="H47" s="16">
        <v>765497</v>
      </c>
      <c r="I47" s="16">
        <v>765497</v>
      </c>
      <c r="J47" s="16">
        <v>765497</v>
      </c>
      <c r="K47" s="16">
        <v>765497</v>
      </c>
      <c r="L47" s="16">
        <v>765497</v>
      </c>
      <c r="M47" s="16">
        <v>765497</v>
      </c>
      <c r="N47" s="27">
        <v>765420</v>
      </c>
      <c r="O47" s="28">
        <v>9185887</v>
      </c>
      <c r="P47" s="16">
        <v>9679110</v>
      </c>
      <c r="Q47" s="29">
        <v>10197915</v>
      </c>
    </row>
    <row r="48" spans="1:17" ht="13.5">
      <c r="A48" s="5" t="s">
        <v>44</v>
      </c>
      <c r="B48" s="6"/>
      <c r="C48" s="41">
        <f aca="true" t="shared" si="9" ref="C48:Q48">+C28+C32+C38+C42+C47</f>
        <v>568317813</v>
      </c>
      <c r="D48" s="41">
        <f t="shared" si="9"/>
        <v>568317813</v>
      </c>
      <c r="E48" s="41">
        <f>+E28+E32+E38+E42+E47</f>
        <v>568317813</v>
      </c>
      <c r="F48" s="41">
        <f>+F28+F32+F38+F42+F47</f>
        <v>568317813</v>
      </c>
      <c r="G48" s="41">
        <f>+G28+G32+G38+G42+G47</f>
        <v>568317813</v>
      </c>
      <c r="H48" s="41">
        <f>+H28+H32+H38+H42+H47</f>
        <v>568317813</v>
      </c>
      <c r="I48" s="41">
        <f t="shared" si="9"/>
        <v>568317813</v>
      </c>
      <c r="J48" s="41">
        <f t="shared" si="9"/>
        <v>568317813</v>
      </c>
      <c r="K48" s="41">
        <f t="shared" si="9"/>
        <v>568317813</v>
      </c>
      <c r="L48" s="41">
        <f>+L28+L32+L38+L42+L47</f>
        <v>568317813</v>
      </c>
      <c r="M48" s="41">
        <f>+M28+M32+M38+M42+M47</f>
        <v>568317813</v>
      </c>
      <c r="N48" s="42">
        <f t="shared" si="9"/>
        <v>568298821</v>
      </c>
      <c r="O48" s="43">
        <f t="shared" si="9"/>
        <v>6819794764</v>
      </c>
      <c r="P48" s="41">
        <f t="shared" si="9"/>
        <v>7241447529</v>
      </c>
      <c r="Q48" s="44">
        <f t="shared" si="9"/>
        <v>7763903035</v>
      </c>
    </row>
    <row r="49" spans="1:17" ht="13.5">
      <c r="A49" s="10" t="s">
        <v>53</v>
      </c>
      <c r="B49" s="6">
        <v>1</v>
      </c>
      <c r="C49" s="45">
        <f aca="true" t="shared" si="10" ref="C49:Q49">+C25-C48</f>
        <v>101597510</v>
      </c>
      <c r="D49" s="45">
        <f t="shared" si="10"/>
        <v>101597510</v>
      </c>
      <c r="E49" s="45">
        <f t="shared" si="10"/>
        <v>101597510</v>
      </c>
      <c r="F49" s="45">
        <f t="shared" si="10"/>
        <v>101597510</v>
      </c>
      <c r="G49" s="45">
        <f t="shared" si="10"/>
        <v>101597510</v>
      </c>
      <c r="H49" s="45">
        <f t="shared" si="10"/>
        <v>101597510</v>
      </c>
      <c r="I49" s="45">
        <f t="shared" si="10"/>
        <v>101597510</v>
      </c>
      <c r="J49" s="45">
        <f t="shared" si="10"/>
        <v>101597510</v>
      </c>
      <c r="K49" s="45">
        <f t="shared" si="10"/>
        <v>101597510</v>
      </c>
      <c r="L49" s="45">
        <f>+L25-L48</f>
        <v>101597510</v>
      </c>
      <c r="M49" s="45">
        <f>+M25-M48</f>
        <v>101597510</v>
      </c>
      <c r="N49" s="46">
        <f t="shared" si="10"/>
        <v>101618233</v>
      </c>
      <c r="O49" s="47">
        <f t="shared" si="10"/>
        <v>1219190843</v>
      </c>
      <c r="P49" s="45">
        <f t="shared" si="10"/>
        <v>1287152802</v>
      </c>
      <c r="Q49" s="48">
        <f t="shared" si="10"/>
        <v>1370964081</v>
      </c>
    </row>
    <row r="50" spans="1:17" ht="13.5">
      <c r="A50" s="11" t="s">
        <v>54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55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793996645</v>
      </c>
      <c r="D5" s="16">
        <f t="shared" si="0"/>
        <v>793996645</v>
      </c>
      <c r="E5" s="16">
        <f t="shared" si="0"/>
        <v>793996645</v>
      </c>
      <c r="F5" s="16">
        <f t="shared" si="0"/>
        <v>793996645</v>
      </c>
      <c r="G5" s="16">
        <f t="shared" si="0"/>
        <v>793996645</v>
      </c>
      <c r="H5" s="16">
        <f t="shared" si="0"/>
        <v>793996645</v>
      </c>
      <c r="I5" s="16">
        <f t="shared" si="0"/>
        <v>793996645</v>
      </c>
      <c r="J5" s="16">
        <f t="shared" si="0"/>
        <v>793996645</v>
      </c>
      <c r="K5" s="16">
        <f t="shared" si="0"/>
        <v>793996645</v>
      </c>
      <c r="L5" s="16">
        <f>SUM(L6:L8)</f>
        <v>793996645</v>
      </c>
      <c r="M5" s="16">
        <f>SUM(M6:M8)</f>
        <v>793996645</v>
      </c>
      <c r="N5" s="17">
        <f t="shared" si="0"/>
        <v>793997478</v>
      </c>
      <c r="O5" s="18">
        <f t="shared" si="0"/>
        <v>9527960573</v>
      </c>
      <c r="P5" s="16">
        <f t="shared" si="0"/>
        <v>10207643809</v>
      </c>
      <c r="Q5" s="17">
        <f t="shared" si="0"/>
        <v>11048224029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793996645</v>
      </c>
      <c r="D7" s="23">
        <v>793996645</v>
      </c>
      <c r="E7" s="23">
        <v>793996645</v>
      </c>
      <c r="F7" s="23">
        <v>793996645</v>
      </c>
      <c r="G7" s="23">
        <v>793996645</v>
      </c>
      <c r="H7" s="23">
        <v>793996645</v>
      </c>
      <c r="I7" s="23">
        <v>793996645</v>
      </c>
      <c r="J7" s="23">
        <v>793996645</v>
      </c>
      <c r="K7" s="23">
        <v>793996645</v>
      </c>
      <c r="L7" s="23">
        <v>793996645</v>
      </c>
      <c r="M7" s="23">
        <v>793996645</v>
      </c>
      <c r="N7" s="24">
        <v>793997478</v>
      </c>
      <c r="O7" s="25">
        <v>9527960573</v>
      </c>
      <c r="P7" s="23">
        <v>10207643809</v>
      </c>
      <c r="Q7" s="26">
        <v>11048224029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180602228</v>
      </c>
      <c r="D9" s="16">
        <f t="shared" si="1"/>
        <v>180602228</v>
      </c>
      <c r="E9" s="16">
        <f t="shared" si="1"/>
        <v>180602228</v>
      </c>
      <c r="F9" s="16">
        <f t="shared" si="1"/>
        <v>180602228</v>
      </c>
      <c r="G9" s="16">
        <f t="shared" si="1"/>
        <v>180602228</v>
      </c>
      <c r="H9" s="16">
        <f t="shared" si="1"/>
        <v>180602228</v>
      </c>
      <c r="I9" s="16">
        <f t="shared" si="1"/>
        <v>180602228</v>
      </c>
      <c r="J9" s="16">
        <f t="shared" si="1"/>
        <v>180602228</v>
      </c>
      <c r="K9" s="16">
        <f t="shared" si="1"/>
        <v>180602228</v>
      </c>
      <c r="L9" s="16">
        <f>SUM(L10:L14)</f>
        <v>180602228</v>
      </c>
      <c r="M9" s="16">
        <f>SUM(M10:M14)</f>
        <v>180602228</v>
      </c>
      <c r="N9" s="27">
        <f t="shared" si="1"/>
        <v>180604296</v>
      </c>
      <c r="O9" s="28">
        <f t="shared" si="1"/>
        <v>2167228804</v>
      </c>
      <c r="P9" s="16">
        <f t="shared" si="1"/>
        <v>2284423131</v>
      </c>
      <c r="Q9" s="29">
        <f t="shared" si="1"/>
        <v>2348528275</v>
      </c>
    </row>
    <row r="10" spans="1:17" ht="13.5">
      <c r="A10" s="3" t="s">
        <v>27</v>
      </c>
      <c r="B10" s="2"/>
      <c r="C10" s="19">
        <v>19407091</v>
      </c>
      <c r="D10" s="19">
        <v>19407091</v>
      </c>
      <c r="E10" s="19">
        <v>19407091</v>
      </c>
      <c r="F10" s="19">
        <v>19407091</v>
      </c>
      <c r="G10" s="19">
        <v>19407091</v>
      </c>
      <c r="H10" s="19">
        <v>19407091</v>
      </c>
      <c r="I10" s="19">
        <v>19407091</v>
      </c>
      <c r="J10" s="19">
        <v>19407091</v>
      </c>
      <c r="K10" s="19">
        <v>19407091</v>
      </c>
      <c r="L10" s="19">
        <v>19407091</v>
      </c>
      <c r="M10" s="19">
        <v>19407091</v>
      </c>
      <c r="N10" s="20">
        <v>19408100</v>
      </c>
      <c r="O10" s="21">
        <v>232886101</v>
      </c>
      <c r="P10" s="19">
        <v>245130164</v>
      </c>
      <c r="Q10" s="22">
        <v>253127947</v>
      </c>
    </row>
    <row r="11" spans="1:17" ht="13.5">
      <c r="A11" s="3" t="s">
        <v>28</v>
      </c>
      <c r="B11" s="2"/>
      <c r="C11" s="19">
        <v>1324205</v>
      </c>
      <c r="D11" s="19">
        <v>1324205</v>
      </c>
      <c r="E11" s="19">
        <v>1324205</v>
      </c>
      <c r="F11" s="19">
        <v>1324205</v>
      </c>
      <c r="G11" s="19">
        <v>1324205</v>
      </c>
      <c r="H11" s="19">
        <v>1324205</v>
      </c>
      <c r="I11" s="19">
        <v>1324205</v>
      </c>
      <c r="J11" s="19">
        <v>1324205</v>
      </c>
      <c r="K11" s="19">
        <v>1324205</v>
      </c>
      <c r="L11" s="19">
        <v>1324205</v>
      </c>
      <c r="M11" s="19">
        <v>1324205</v>
      </c>
      <c r="N11" s="20">
        <v>1324553</v>
      </c>
      <c r="O11" s="21">
        <v>15890808</v>
      </c>
      <c r="P11" s="19">
        <v>18289916</v>
      </c>
      <c r="Q11" s="22">
        <v>19210568</v>
      </c>
    </row>
    <row r="12" spans="1:17" ht="13.5">
      <c r="A12" s="3" t="s">
        <v>29</v>
      </c>
      <c r="B12" s="2"/>
      <c r="C12" s="19">
        <v>12163518</v>
      </c>
      <c r="D12" s="19">
        <v>12163518</v>
      </c>
      <c r="E12" s="19">
        <v>12163518</v>
      </c>
      <c r="F12" s="19">
        <v>12163518</v>
      </c>
      <c r="G12" s="19">
        <v>12163518</v>
      </c>
      <c r="H12" s="19">
        <v>12163518</v>
      </c>
      <c r="I12" s="19">
        <v>12163518</v>
      </c>
      <c r="J12" s="19">
        <v>12163518</v>
      </c>
      <c r="K12" s="19">
        <v>12163518</v>
      </c>
      <c r="L12" s="19">
        <v>12163518</v>
      </c>
      <c r="M12" s="19">
        <v>12163518</v>
      </c>
      <c r="N12" s="20">
        <v>12163664</v>
      </c>
      <c r="O12" s="21">
        <v>145962362</v>
      </c>
      <c r="P12" s="19">
        <v>153844332</v>
      </c>
      <c r="Q12" s="22">
        <v>162151926</v>
      </c>
    </row>
    <row r="13" spans="1:17" ht="13.5">
      <c r="A13" s="3" t="s">
        <v>30</v>
      </c>
      <c r="B13" s="2"/>
      <c r="C13" s="19">
        <v>133261073</v>
      </c>
      <c r="D13" s="19">
        <v>133261073</v>
      </c>
      <c r="E13" s="19">
        <v>133261073</v>
      </c>
      <c r="F13" s="19">
        <v>133261073</v>
      </c>
      <c r="G13" s="19">
        <v>133261073</v>
      </c>
      <c r="H13" s="19">
        <v>133261073</v>
      </c>
      <c r="I13" s="19">
        <v>133261073</v>
      </c>
      <c r="J13" s="19">
        <v>133261073</v>
      </c>
      <c r="K13" s="19">
        <v>133261073</v>
      </c>
      <c r="L13" s="19">
        <v>133261073</v>
      </c>
      <c r="M13" s="19">
        <v>133261073</v>
      </c>
      <c r="N13" s="20">
        <v>133261545</v>
      </c>
      <c r="O13" s="21">
        <v>1599133348</v>
      </c>
      <c r="P13" s="19">
        <v>1683771663</v>
      </c>
      <c r="Q13" s="22">
        <v>1719563735</v>
      </c>
    </row>
    <row r="14" spans="1:17" ht="13.5">
      <c r="A14" s="3" t="s">
        <v>31</v>
      </c>
      <c r="B14" s="2"/>
      <c r="C14" s="23">
        <v>14446341</v>
      </c>
      <c r="D14" s="23">
        <v>14446341</v>
      </c>
      <c r="E14" s="23">
        <v>14446341</v>
      </c>
      <c r="F14" s="23">
        <v>14446341</v>
      </c>
      <c r="G14" s="23">
        <v>14446341</v>
      </c>
      <c r="H14" s="23">
        <v>14446341</v>
      </c>
      <c r="I14" s="23">
        <v>14446341</v>
      </c>
      <c r="J14" s="23">
        <v>14446341</v>
      </c>
      <c r="K14" s="23">
        <v>14446341</v>
      </c>
      <c r="L14" s="23">
        <v>14446341</v>
      </c>
      <c r="M14" s="23">
        <v>14446341</v>
      </c>
      <c r="N14" s="24">
        <v>14446434</v>
      </c>
      <c r="O14" s="25">
        <v>173356185</v>
      </c>
      <c r="P14" s="23">
        <v>183387056</v>
      </c>
      <c r="Q14" s="26">
        <v>194474099</v>
      </c>
    </row>
    <row r="15" spans="1:17" ht="13.5">
      <c r="A15" s="1" t="s">
        <v>32</v>
      </c>
      <c r="B15" s="4"/>
      <c r="C15" s="16">
        <f aca="true" t="shared" si="2" ref="C15:Q15">SUM(C16:C18)</f>
        <v>85255857</v>
      </c>
      <c r="D15" s="16">
        <f t="shared" si="2"/>
        <v>85255857</v>
      </c>
      <c r="E15" s="16">
        <f t="shared" si="2"/>
        <v>85255857</v>
      </c>
      <c r="F15" s="16">
        <f t="shared" si="2"/>
        <v>85255857</v>
      </c>
      <c r="G15" s="16">
        <f t="shared" si="2"/>
        <v>85255857</v>
      </c>
      <c r="H15" s="16">
        <f t="shared" si="2"/>
        <v>85255857</v>
      </c>
      <c r="I15" s="16">
        <f t="shared" si="2"/>
        <v>85255857</v>
      </c>
      <c r="J15" s="16">
        <f t="shared" si="2"/>
        <v>85255857</v>
      </c>
      <c r="K15" s="16">
        <f t="shared" si="2"/>
        <v>85255857</v>
      </c>
      <c r="L15" s="16">
        <f>SUM(L16:L18)</f>
        <v>85255857</v>
      </c>
      <c r="M15" s="16">
        <f>SUM(M16:M18)</f>
        <v>85255857</v>
      </c>
      <c r="N15" s="27">
        <f t="shared" si="2"/>
        <v>85256218</v>
      </c>
      <c r="O15" s="28">
        <f t="shared" si="2"/>
        <v>1023070645</v>
      </c>
      <c r="P15" s="16">
        <f t="shared" si="2"/>
        <v>1237282383</v>
      </c>
      <c r="Q15" s="29">
        <f t="shared" si="2"/>
        <v>1423267562</v>
      </c>
    </row>
    <row r="16" spans="1:17" ht="13.5">
      <c r="A16" s="3" t="s">
        <v>33</v>
      </c>
      <c r="B16" s="2"/>
      <c r="C16" s="19">
        <v>5607569</v>
      </c>
      <c r="D16" s="19">
        <v>5607569</v>
      </c>
      <c r="E16" s="19">
        <v>5607569</v>
      </c>
      <c r="F16" s="19">
        <v>5607569</v>
      </c>
      <c r="G16" s="19">
        <v>5607569</v>
      </c>
      <c r="H16" s="19">
        <v>5607569</v>
      </c>
      <c r="I16" s="19">
        <v>5607569</v>
      </c>
      <c r="J16" s="19">
        <v>5607569</v>
      </c>
      <c r="K16" s="19">
        <v>5607569</v>
      </c>
      <c r="L16" s="19">
        <v>5607569</v>
      </c>
      <c r="M16" s="19">
        <v>5607569</v>
      </c>
      <c r="N16" s="20">
        <v>5607800</v>
      </c>
      <c r="O16" s="21">
        <v>67291059</v>
      </c>
      <c r="P16" s="19">
        <v>47713589</v>
      </c>
      <c r="Q16" s="22">
        <v>50290125</v>
      </c>
    </row>
    <row r="17" spans="1:17" ht="13.5">
      <c r="A17" s="3" t="s">
        <v>34</v>
      </c>
      <c r="B17" s="2"/>
      <c r="C17" s="19">
        <v>79636253</v>
      </c>
      <c r="D17" s="19">
        <v>79636253</v>
      </c>
      <c r="E17" s="19">
        <v>79636253</v>
      </c>
      <c r="F17" s="19">
        <v>79636253</v>
      </c>
      <c r="G17" s="19">
        <v>79636253</v>
      </c>
      <c r="H17" s="19">
        <v>79636253</v>
      </c>
      <c r="I17" s="19">
        <v>79636253</v>
      </c>
      <c r="J17" s="19">
        <v>79636253</v>
      </c>
      <c r="K17" s="19">
        <v>79636253</v>
      </c>
      <c r="L17" s="19">
        <v>79636253</v>
      </c>
      <c r="M17" s="19">
        <v>79636253</v>
      </c>
      <c r="N17" s="20">
        <v>79636369</v>
      </c>
      <c r="O17" s="21">
        <v>955635152</v>
      </c>
      <c r="P17" s="19">
        <v>1189416560</v>
      </c>
      <c r="Q17" s="22">
        <v>1372816983</v>
      </c>
    </row>
    <row r="18" spans="1:17" ht="13.5">
      <c r="A18" s="3" t="s">
        <v>35</v>
      </c>
      <c r="B18" s="2"/>
      <c r="C18" s="19">
        <v>12035</v>
      </c>
      <c r="D18" s="19">
        <v>12035</v>
      </c>
      <c r="E18" s="19">
        <v>12035</v>
      </c>
      <c r="F18" s="19">
        <v>12035</v>
      </c>
      <c r="G18" s="19">
        <v>12035</v>
      </c>
      <c r="H18" s="19">
        <v>12035</v>
      </c>
      <c r="I18" s="19">
        <v>12035</v>
      </c>
      <c r="J18" s="19">
        <v>12035</v>
      </c>
      <c r="K18" s="19">
        <v>12035</v>
      </c>
      <c r="L18" s="19">
        <v>12035</v>
      </c>
      <c r="M18" s="19">
        <v>12035</v>
      </c>
      <c r="N18" s="20">
        <v>12049</v>
      </c>
      <c r="O18" s="21">
        <v>144434</v>
      </c>
      <c r="P18" s="19">
        <v>152234</v>
      </c>
      <c r="Q18" s="22">
        <v>160454</v>
      </c>
    </row>
    <row r="19" spans="1:17" ht="13.5">
      <c r="A19" s="1" t="s">
        <v>36</v>
      </c>
      <c r="B19" s="4"/>
      <c r="C19" s="16">
        <f aca="true" t="shared" si="3" ref="C19:Q19">SUM(C20:C23)</f>
        <v>2378414774</v>
      </c>
      <c r="D19" s="16">
        <f t="shared" si="3"/>
        <v>2378414774</v>
      </c>
      <c r="E19" s="16">
        <f t="shared" si="3"/>
        <v>2378414774</v>
      </c>
      <c r="F19" s="16">
        <f t="shared" si="3"/>
        <v>2378414774</v>
      </c>
      <c r="G19" s="16">
        <f t="shared" si="3"/>
        <v>2378414774</v>
      </c>
      <c r="H19" s="16">
        <f t="shared" si="3"/>
        <v>2378414774</v>
      </c>
      <c r="I19" s="16">
        <f t="shared" si="3"/>
        <v>2378414774</v>
      </c>
      <c r="J19" s="16">
        <f t="shared" si="3"/>
        <v>2378414774</v>
      </c>
      <c r="K19" s="16">
        <f t="shared" si="3"/>
        <v>2378414774</v>
      </c>
      <c r="L19" s="16">
        <f>SUM(L20:L23)</f>
        <v>2378414774</v>
      </c>
      <c r="M19" s="16">
        <f>SUM(M20:M23)</f>
        <v>2378414774</v>
      </c>
      <c r="N19" s="27">
        <f t="shared" si="3"/>
        <v>2378415592</v>
      </c>
      <c r="O19" s="28">
        <f t="shared" si="3"/>
        <v>28540978106</v>
      </c>
      <c r="P19" s="16">
        <f t="shared" si="3"/>
        <v>31919706789</v>
      </c>
      <c r="Q19" s="29">
        <f t="shared" si="3"/>
        <v>35903950181</v>
      </c>
    </row>
    <row r="20" spans="1:17" ht="13.5">
      <c r="A20" s="3" t="s">
        <v>37</v>
      </c>
      <c r="B20" s="2"/>
      <c r="C20" s="19">
        <v>1377803840</v>
      </c>
      <c r="D20" s="19">
        <v>1377803840</v>
      </c>
      <c r="E20" s="19">
        <v>1377803840</v>
      </c>
      <c r="F20" s="19">
        <v>1377803840</v>
      </c>
      <c r="G20" s="19">
        <v>1377803840</v>
      </c>
      <c r="H20" s="19">
        <v>1377803840</v>
      </c>
      <c r="I20" s="19">
        <v>1377803840</v>
      </c>
      <c r="J20" s="19">
        <v>1377803840</v>
      </c>
      <c r="K20" s="19">
        <v>1377803840</v>
      </c>
      <c r="L20" s="19">
        <v>1377803840</v>
      </c>
      <c r="M20" s="19">
        <v>1377803840</v>
      </c>
      <c r="N20" s="20">
        <v>1377804322</v>
      </c>
      <c r="O20" s="21">
        <v>16533646562</v>
      </c>
      <c r="P20" s="19">
        <v>18372633878</v>
      </c>
      <c r="Q20" s="22">
        <v>20713725739</v>
      </c>
    </row>
    <row r="21" spans="1:17" ht="13.5">
      <c r="A21" s="3" t="s">
        <v>38</v>
      </c>
      <c r="B21" s="2"/>
      <c r="C21" s="19">
        <v>579520021</v>
      </c>
      <c r="D21" s="19">
        <v>579520021</v>
      </c>
      <c r="E21" s="19">
        <v>579520021</v>
      </c>
      <c r="F21" s="19">
        <v>579520021</v>
      </c>
      <c r="G21" s="19">
        <v>579520021</v>
      </c>
      <c r="H21" s="19">
        <v>579520021</v>
      </c>
      <c r="I21" s="19">
        <v>579520021</v>
      </c>
      <c r="J21" s="19">
        <v>579520021</v>
      </c>
      <c r="K21" s="19">
        <v>579520021</v>
      </c>
      <c r="L21" s="19">
        <v>579520021</v>
      </c>
      <c r="M21" s="19">
        <v>579520021</v>
      </c>
      <c r="N21" s="20">
        <v>579520104</v>
      </c>
      <c r="O21" s="21">
        <v>6954240335</v>
      </c>
      <c r="P21" s="19">
        <v>7930550048</v>
      </c>
      <c r="Q21" s="22">
        <v>8991753824</v>
      </c>
    </row>
    <row r="22" spans="1:17" ht="13.5">
      <c r="A22" s="3" t="s">
        <v>39</v>
      </c>
      <c r="B22" s="2"/>
      <c r="C22" s="23">
        <v>241038305</v>
      </c>
      <c r="D22" s="23">
        <v>241038305</v>
      </c>
      <c r="E22" s="23">
        <v>241038305</v>
      </c>
      <c r="F22" s="23">
        <v>241038305</v>
      </c>
      <c r="G22" s="23">
        <v>241038305</v>
      </c>
      <c r="H22" s="23">
        <v>241038305</v>
      </c>
      <c r="I22" s="23">
        <v>241038305</v>
      </c>
      <c r="J22" s="23">
        <v>241038305</v>
      </c>
      <c r="K22" s="23">
        <v>241038305</v>
      </c>
      <c r="L22" s="23">
        <v>241038305</v>
      </c>
      <c r="M22" s="23">
        <v>241038305</v>
      </c>
      <c r="N22" s="24">
        <v>241038412</v>
      </c>
      <c r="O22" s="25">
        <v>2892459767</v>
      </c>
      <c r="P22" s="23">
        <v>3266783036</v>
      </c>
      <c r="Q22" s="26">
        <v>3638698092</v>
      </c>
    </row>
    <row r="23" spans="1:17" ht="13.5">
      <c r="A23" s="3" t="s">
        <v>40</v>
      </c>
      <c r="B23" s="2"/>
      <c r="C23" s="19">
        <v>180052608</v>
      </c>
      <c r="D23" s="19">
        <v>180052608</v>
      </c>
      <c r="E23" s="19">
        <v>180052608</v>
      </c>
      <c r="F23" s="19">
        <v>180052608</v>
      </c>
      <c r="G23" s="19">
        <v>180052608</v>
      </c>
      <c r="H23" s="19">
        <v>180052608</v>
      </c>
      <c r="I23" s="19">
        <v>180052608</v>
      </c>
      <c r="J23" s="19">
        <v>180052608</v>
      </c>
      <c r="K23" s="19">
        <v>180052608</v>
      </c>
      <c r="L23" s="19">
        <v>180052608</v>
      </c>
      <c r="M23" s="19">
        <v>180052608</v>
      </c>
      <c r="N23" s="20">
        <v>180052754</v>
      </c>
      <c r="O23" s="21">
        <v>2160631442</v>
      </c>
      <c r="P23" s="19">
        <v>2349739827</v>
      </c>
      <c r="Q23" s="22">
        <v>2559772526</v>
      </c>
    </row>
    <row r="24" spans="1:17" ht="13.5">
      <c r="A24" s="1" t="s">
        <v>41</v>
      </c>
      <c r="B24" s="4"/>
      <c r="C24" s="16">
        <v>27644725</v>
      </c>
      <c r="D24" s="16">
        <v>27644725</v>
      </c>
      <c r="E24" s="16">
        <v>27644725</v>
      </c>
      <c r="F24" s="16">
        <v>27644725</v>
      </c>
      <c r="G24" s="16">
        <v>27644725</v>
      </c>
      <c r="H24" s="16">
        <v>27644725</v>
      </c>
      <c r="I24" s="16">
        <v>27644725</v>
      </c>
      <c r="J24" s="16">
        <v>27644725</v>
      </c>
      <c r="K24" s="16">
        <v>27644725</v>
      </c>
      <c r="L24" s="16">
        <v>27644725</v>
      </c>
      <c r="M24" s="16">
        <v>27644725</v>
      </c>
      <c r="N24" s="27">
        <v>27645318</v>
      </c>
      <c r="O24" s="28">
        <v>331737293</v>
      </c>
      <c r="P24" s="16">
        <v>349651110</v>
      </c>
      <c r="Q24" s="29">
        <v>368532271</v>
      </c>
    </row>
    <row r="25" spans="1:17" ht="13.5">
      <c r="A25" s="5" t="s">
        <v>42</v>
      </c>
      <c r="B25" s="6"/>
      <c r="C25" s="41">
        <f aca="true" t="shared" si="4" ref="C25:Q25">+C5+C9+C15+C19+C24</f>
        <v>3465914229</v>
      </c>
      <c r="D25" s="41">
        <f t="shared" si="4"/>
        <v>3465914229</v>
      </c>
      <c r="E25" s="41">
        <f t="shared" si="4"/>
        <v>3465914229</v>
      </c>
      <c r="F25" s="41">
        <f t="shared" si="4"/>
        <v>3465914229</v>
      </c>
      <c r="G25" s="41">
        <f t="shared" si="4"/>
        <v>3465914229</v>
      </c>
      <c r="H25" s="41">
        <f t="shared" si="4"/>
        <v>3465914229</v>
      </c>
      <c r="I25" s="41">
        <f t="shared" si="4"/>
        <v>3465914229</v>
      </c>
      <c r="J25" s="41">
        <f t="shared" si="4"/>
        <v>3465914229</v>
      </c>
      <c r="K25" s="41">
        <f t="shared" si="4"/>
        <v>3465914229</v>
      </c>
      <c r="L25" s="41">
        <f>+L5+L9+L15+L19+L24</f>
        <v>3465914229</v>
      </c>
      <c r="M25" s="41">
        <f>+M5+M9+M15+M19+M24</f>
        <v>3465914229</v>
      </c>
      <c r="N25" s="42">
        <f t="shared" si="4"/>
        <v>3465918902</v>
      </c>
      <c r="O25" s="43">
        <f t="shared" si="4"/>
        <v>41590975421</v>
      </c>
      <c r="P25" s="41">
        <f t="shared" si="4"/>
        <v>45998707222</v>
      </c>
      <c r="Q25" s="44">
        <f t="shared" si="4"/>
        <v>51092502318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422615333</v>
      </c>
      <c r="D28" s="16">
        <f t="shared" si="5"/>
        <v>422615333</v>
      </c>
      <c r="E28" s="16">
        <f>SUM(E29:E31)</f>
        <v>422615333</v>
      </c>
      <c r="F28" s="16">
        <f>SUM(F29:F31)</f>
        <v>422615333</v>
      </c>
      <c r="G28" s="16">
        <f>SUM(G29:G31)</f>
        <v>422615333</v>
      </c>
      <c r="H28" s="16">
        <f>SUM(H29:H31)</f>
        <v>422615333</v>
      </c>
      <c r="I28" s="16">
        <f t="shared" si="5"/>
        <v>422615333</v>
      </c>
      <c r="J28" s="16">
        <f t="shared" si="5"/>
        <v>422615333</v>
      </c>
      <c r="K28" s="16">
        <f t="shared" si="5"/>
        <v>422615333</v>
      </c>
      <c r="L28" s="16">
        <f>SUM(L29:L31)</f>
        <v>422615333</v>
      </c>
      <c r="M28" s="16">
        <f>SUM(M29:M31)</f>
        <v>422615333</v>
      </c>
      <c r="N28" s="17">
        <f t="shared" si="5"/>
        <v>422636623</v>
      </c>
      <c r="O28" s="18">
        <f t="shared" si="5"/>
        <v>5071405286</v>
      </c>
      <c r="P28" s="16">
        <f t="shared" si="5"/>
        <v>5653998706</v>
      </c>
      <c r="Q28" s="17">
        <f t="shared" si="5"/>
        <v>6415943517</v>
      </c>
    </row>
    <row r="29" spans="1:17" ht="13.5">
      <c r="A29" s="3" t="s">
        <v>23</v>
      </c>
      <c r="B29" s="2"/>
      <c r="C29" s="19">
        <v>43653472</v>
      </c>
      <c r="D29" s="19">
        <v>43653472</v>
      </c>
      <c r="E29" s="19">
        <v>43653472</v>
      </c>
      <c r="F29" s="19">
        <v>43653472</v>
      </c>
      <c r="G29" s="19">
        <v>43653472</v>
      </c>
      <c r="H29" s="19">
        <v>43653472</v>
      </c>
      <c r="I29" s="19">
        <v>43653472</v>
      </c>
      <c r="J29" s="19">
        <v>43653472</v>
      </c>
      <c r="K29" s="19">
        <v>43653472</v>
      </c>
      <c r="L29" s="19">
        <v>43653472</v>
      </c>
      <c r="M29" s="19">
        <v>43653472</v>
      </c>
      <c r="N29" s="20">
        <v>43656022</v>
      </c>
      <c r="O29" s="21">
        <v>523844214</v>
      </c>
      <c r="P29" s="19">
        <v>558081818</v>
      </c>
      <c r="Q29" s="22">
        <v>595052136</v>
      </c>
    </row>
    <row r="30" spans="1:17" ht="13.5">
      <c r="A30" s="3" t="s">
        <v>24</v>
      </c>
      <c r="B30" s="2"/>
      <c r="C30" s="23">
        <v>372345095</v>
      </c>
      <c r="D30" s="23">
        <v>372345095</v>
      </c>
      <c r="E30" s="23">
        <v>372345095</v>
      </c>
      <c r="F30" s="23">
        <v>372345095</v>
      </c>
      <c r="G30" s="23">
        <v>372345095</v>
      </c>
      <c r="H30" s="23">
        <v>372345095</v>
      </c>
      <c r="I30" s="23">
        <v>372345095</v>
      </c>
      <c r="J30" s="23">
        <v>372345095</v>
      </c>
      <c r="K30" s="23">
        <v>372345095</v>
      </c>
      <c r="L30" s="23">
        <v>372345095</v>
      </c>
      <c r="M30" s="23">
        <v>372345095</v>
      </c>
      <c r="N30" s="24">
        <v>372363384</v>
      </c>
      <c r="O30" s="25">
        <v>4468159429</v>
      </c>
      <c r="P30" s="23">
        <v>5011386132</v>
      </c>
      <c r="Q30" s="26">
        <v>5730843243</v>
      </c>
    </row>
    <row r="31" spans="1:17" ht="13.5">
      <c r="A31" s="3" t="s">
        <v>25</v>
      </c>
      <c r="B31" s="2"/>
      <c r="C31" s="19">
        <v>6616766</v>
      </c>
      <c r="D31" s="19">
        <v>6616766</v>
      </c>
      <c r="E31" s="19">
        <v>6616766</v>
      </c>
      <c r="F31" s="19">
        <v>6616766</v>
      </c>
      <c r="G31" s="19">
        <v>6616766</v>
      </c>
      <c r="H31" s="19">
        <v>6616766</v>
      </c>
      <c r="I31" s="19">
        <v>6616766</v>
      </c>
      <c r="J31" s="19">
        <v>6616766</v>
      </c>
      <c r="K31" s="19">
        <v>6616766</v>
      </c>
      <c r="L31" s="19">
        <v>6616766</v>
      </c>
      <c r="M31" s="19">
        <v>6616766</v>
      </c>
      <c r="N31" s="20">
        <v>6617217</v>
      </c>
      <c r="O31" s="21">
        <v>79401643</v>
      </c>
      <c r="P31" s="19">
        <v>84530756</v>
      </c>
      <c r="Q31" s="22">
        <v>90048138</v>
      </c>
    </row>
    <row r="32" spans="1:17" ht="13.5">
      <c r="A32" s="1" t="s">
        <v>26</v>
      </c>
      <c r="B32" s="2"/>
      <c r="C32" s="16">
        <f aca="true" t="shared" si="6" ref="C32:Q32">SUM(C33:C37)</f>
        <v>502447399</v>
      </c>
      <c r="D32" s="16">
        <f t="shared" si="6"/>
        <v>502447399</v>
      </c>
      <c r="E32" s="16">
        <f>SUM(E33:E37)</f>
        <v>502447399</v>
      </c>
      <c r="F32" s="16">
        <f>SUM(F33:F37)</f>
        <v>502447399</v>
      </c>
      <c r="G32" s="16">
        <f>SUM(G33:G37)</f>
        <v>502447399</v>
      </c>
      <c r="H32" s="16">
        <f>SUM(H33:H37)</f>
        <v>502447399</v>
      </c>
      <c r="I32" s="16">
        <f t="shared" si="6"/>
        <v>502447399</v>
      </c>
      <c r="J32" s="16">
        <f t="shared" si="6"/>
        <v>502447399</v>
      </c>
      <c r="K32" s="16">
        <f t="shared" si="6"/>
        <v>502447399</v>
      </c>
      <c r="L32" s="16">
        <f>SUM(L33:L37)</f>
        <v>502447399</v>
      </c>
      <c r="M32" s="16">
        <f>SUM(M33:M37)</f>
        <v>502447399</v>
      </c>
      <c r="N32" s="27">
        <f t="shared" si="6"/>
        <v>502487800</v>
      </c>
      <c r="O32" s="28">
        <f t="shared" si="6"/>
        <v>6029409189</v>
      </c>
      <c r="P32" s="16">
        <f t="shared" si="6"/>
        <v>6463548748</v>
      </c>
      <c r="Q32" s="29">
        <f t="shared" si="6"/>
        <v>6877991166</v>
      </c>
    </row>
    <row r="33" spans="1:17" ht="13.5">
      <c r="A33" s="3" t="s">
        <v>27</v>
      </c>
      <c r="B33" s="2"/>
      <c r="C33" s="19">
        <v>66284366</v>
      </c>
      <c r="D33" s="19">
        <v>66284366</v>
      </c>
      <c r="E33" s="19">
        <v>66284366</v>
      </c>
      <c r="F33" s="19">
        <v>66284366</v>
      </c>
      <c r="G33" s="19">
        <v>66284366</v>
      </c>
      <c r="H33" s="19">
        <v>66284366</v>
      </c>
      <c r="I33" s="19">
        <v>66284366</v>
      </c>
      <c r="J33" s="19">
        <v>66284366</v>
      </c>
      <c r="K33" s="19">
        <v>66284366</v>
      </c>
      <c r="L33" s="19">
        <v>66284366</v>
      </c>
      <c r="M33" s="19">
        <v>66284366</v>
      </c>
      <c r="N33" s="20">
        <v>66293737</v>
      </c>
      <c r="O33" s="21">
        <v>795421763</v>
      </c>
      <c r="P33" s="19">
        <v>853978831</v>
      </c>
      <c r="Q33" s="22">
        <v>918119989</v>
      </c>
    </row>
    <row r="34" spans="1:17" ht="13.5">
      <c r="A34" s="3" t="s">
        <v>28</v>
      </c>
      <c r="B34" s="2"/>
      <c r="C34" s="19">
        <v>92164956</v>
      </c>
      <c r="D34" s="19">
        <v>92164956</v>
      </c>
      <c r="E34" s="19">
        <v>92164956</v>
      </c>
      <c r="F34" s="19">
        <v>92164956</v>
      </c>
      <c r="G34" s="19">
        <v>92164956</v>
      </c>
      <c r="H34" s="19">
        <v>92164956</v>
      </c>
      <c r="I34" s="19">
        <v>92164956</v>
      </c>
      <c r="J34" s="19">
        <v>92164956</v>
      </c>
      <c r="K34" s="19">
        <v>92164956</v>
      </c>
      <c r="L34" s="19">
        <v>92164956</v>
      </c>
      <c r="M34" s="19">
        <v>92164956</v>
      </c>
      <c r="N34" s="20">
        <v>92173629</v>
      </c>
      <c r="O34" s="21">
        <v>1105988145</v>
      </c>
      <c r="P34" s="19">
        <v>1184158059</v>
      </c>
      <c r="Q34" s="22">
        <v>1268167892</v>
      </c>
    </row>
    <row r="35" spans="1:17" ht="13.5">
      <c r="A35" s="3" t="s">
        <v>29</v>
      </c>
      <c r="B35" s="2"/>
      <c r="C35" s="19">
        <v>164715456</v>
      </c>
      <c r="D35" s="19">
        <v>164715456</v>
      </c>
      <c r="E35" s="19">
        <v>164715456</v>
      </c>
      <c r="F35" s="19">
        <v>164715456</v>
      </c>
      <c r="G35" s="19">
        <v>164715456</v>
      </c>
      <c r="H35" s="19">
        <v>164715456</v>
      </c>
      <c r="I35" s="19">
        <v>164715456</v>
      </c>
      <c r="J35" s="19">
        <v>164715456</v>
      </c>
      <c r="K35" s="19">
        <v>164715456</v>
      </c>
      <c r="L35" s="19">
        <v>164715456</v>
      </c>
      <c r="M35" s="19">
        <v>164715456</v>
      </c>
      <c r="N35" s="20">
        <v>164718471</v>
      </c>
      <c r="O35" s="21">
        <v>1976588487</v>
      </c>
      <c r="P35" s="19">
        <v>2118464134</v>
      </c>
      <c r="Q35" s="22">
        <v>2271126728</v>
      </c>
    </row>
    <row r="36" spans="1:17" ht="13.5">
      <c r="A36" s="3" t="s">
        <v>30</v>
      </c>
      <c r="B36" s="2"/>
      <c r="C36" s="19">
        <v>43817454</v>
      </c>
      <c r="D36" s="19">
        <v>43817454</v>
      </c>
      <c r="E36" s="19">
        <v>43817454</v>
      </c>
      <c r="F36" s="19">
        <v>43817454</v>
      </c>
      <c r="G36" s="19">
        <v>43817454</v>
      </c>
      <c r="H36" s="19">
        <v>43817454</v>
      </c>
      <c r="I36" s="19">
        <v>43817454</v>
      </c>
      <c r="J36" s="19">
        <v>43817454</v>
      </c>
      <c r="K36" s="19">
        <v>43817454</v>
      </c>
      <c r="L36" s="19">
        <v>43817454</v>
      </c>
      <c r="M36" s="19">
        <v>43817454</v>
      </c>
      <c r="N36" s="20">
        <v>43819628</v>
      </c>
      <c r="O36" s="21">
        <v>525811622</v>
      </c>
      <c r="P36" s="19">
        <v>556460667</v>
      </c>
      <c r="Q36" s="22">
        <v>536220350</v>
      </c>
    </row>
    <row r="37" spans="1:17" ht="13.5">
      <c r="A37" s="3" t="s">
        <v>31</v>
      </c>
      <c r="B37" s="2"/>
      <c r="C37" s="23">
        <v>135465167</v>
      </c>
      <c r="D37" s="23">
        <v>135465167</v>
      </c>
      <c r="E37" s="23">
        <v>135465167</v>
      </c>
      <c r="F37" s="23">
        <v>135465167</v>
      </c>
      <c r="G37" s="23">
        <v>135465167</v>
      </c>
      <c r="H37" s="23">
        <v>135465167</v>
      </c>
      <c r="I37" s="23">
        <v>135465167</v>
      </c>
      <c r="J37" s="23">
        <v>135465167</v>
      </c>
      <c r="K37" s="23">
        <v>135465167</v>
      </c>
      <c r="L37" s="23">
        <v>135465167</v>
      </c>
      <c r="M37" s="23">
        <v>135465167</v>
      </c>
      <c r="N37" s="24">
        <v>135482335</v>
      </c>
      <c r="O37" s="25">
        <v>1625599172</v>
      </c>
      <c r="P37" s="23">
        <v>1750487057</v>
      </c>
      <c r="Q37" s="26">
        <v>1884356207</v>
      </c>
    </row>
    <row r="38" spans="1:17" ht="13.5">
      <c r="A38" s="1" t="s">
        <v>32</v>
      </c>
      <c r="B38" s="4"/>
      <c r="C38" s="16">
        <f aca="true" t="shared" si="7" ref="C38:Q38">SUM(C39:C41)</f>
        <v>269391948</v>
      </c>
      <c r="D38" s="16">
        <f t="shared" si="7"/>
        <v>269391948</v>
      </c>
      <c r="E38" s="16">
        <f>SUM(E39:E41)</f>
        <v>269391948</v>
      </c>
      <c r="F38" s="16">
        <f>SUM(F39:F41)</f>
        <v>269391948</v>
      </c>
      <c r="G38" s="16">
        <f>SUM(G39:G41)</f>
        <v>269391948</v>
      </c>
      <c r="H38" s="16">
        <f>SUM(H39:H41)</f>
        <v>269391948</v>
      </c>
      <c r="I38" s="16">
        <f t="shared" si="7"/>
        <v>269391948</v>
      </c>
      <c r="J38" s="16">
        <f t="shared" si="7"/>
        <v>269391948</v>
      </c>
      <c r="K38" s="16">
        <f t="shared" si="7"/>
        <v>269391948</v>
      </c>
      <c r="L38" s="16">
        <f>SUM(L39:L41)</f>
        <v>269391948</v>
      </c>
      <c r="M38" s="16">
        <f>SUM(M39:M41)</f>
        <v>269391948</v>
      </c>
      <c r="N38" s="27">
        <f t="shared" si="7"/>
        <v>269402251</v>
      </c>
      <c r="O38" s="28">
        <f t="shared" si="7"/>
        <v>3232713679</v>
      </c>
      <c r="P38" s="16">
        <f t="shared" si="7"/>
        <v>3410996514</v>
      </c>
      <c r="Q38" s="29">
        <f t="shared" si="7"/>
        <v>3787791443</v>
      </c>
    </row>
    <row r="39" spans="1:17" ht="13.5">
      <c r="A39" s="3" t="s">
        <v>33</v>
      </c>
      <c r="B39" s="2"/>
      <c r="C39" s="19">
        <v>64622872</v>
      </c>
      <c r="D39" s="19">
        <v>64622872</v>
      </c>
      <c r="E39" s="19">
        <v>64622872</v>
      </c>
      <c r="F39" s="19">
        <v>64622872</v>
      </c>
      <c r="G39" s="19">
        <v>64622872</v>
      </c>
      <c r="H39" s="19">
        <v>64622872</v>
      </c>
      <c r="I39" s="19">
        <v>64622872</v>
      </c>
      <c r="J39" s="19">
        <v>64622872</v>
      </c>
      <c r="K39" s="19">
        <v>64622872</v>
      </c>
      <c r="L39" s="19">
        <v>64622872</v>
      </c>
      <c r="M39" s="19">
        <v>64622872</v>
      </c>
      <c r="N39" s="20">
        <v>64627583</v>
      </c>
      <c r="O39" s="21">
        <v>775479175</v>
      </c>
      <c r="P39" s="19">
        <v>788930463</v>
      </c>
      <c r="Q39" s="22">
        <v>827107890</v>
      </c>
    </row>
    <row r="40" spans="1:17" ht="13.5">
      <c r="A40" s="3" t="s">
        <v>34</v>
      </c>
      <c r="B40" s="2"/>
      <c r="C40" s="19">
        <v>196182565</v>
      </c>
      <c r="D40" s="19">
        <v>196182565</v>
      </c>
      <c r="E40" s="19">
        <v>196182565</v>
      </c>
      <c r="F40" s="19">
        <v>196182565</v>
      </c>
      <c r="G40" s="19">
        <v>196182565</v>
      </c>
      <c r="H40" s="19">
        <v>196182565</v>
      </c>
      <c r="I40" s="19">
        <v>196182565</v>
      </c>
      <c r="J40" s="19">
        <v>196182565</v>
      </c>
      <c r="K40" s="19">
        <v>196182565</v>
      </c>
      <c r="L40" s="19">
        <v>196182565</v>
      </c>
      <c r="M40" s="19">
        <v>196182565</v>
      </c>
      <c r="N40" s="20">
        <v>196187502</v>
      </c>
      <c r="O40" s="21">
        <v>2354195717</v>
      </c>
      <c r="P40" s="19">
        <v>2511946911</v>
      </c>
      <c r="Q40" s="22">
        <v>2842969647</v>
      </c>
    </row>
    <row r="41" spans="1:17" ht="13.5">
      <c r="A41" s="3" t="s">
        <v>35</v>
      </c>
      <c r="B41" s="2"/>
      <c r="C41" s="19">
        <v>8586511</v>
      </c>
      <c r="D41" s="19">
        <v>8586511</v>
      </c>
      <c r="E41" s="19">
        <v>8586511</v>
      </c>
      <c r="F41" s="19">
        <v>8586511</v>
      </c>
      <c r="G41" s="19">
        <v>8586511</v>
      </c>
      <c r="H41" s="19">
        <v>8586511</v>
      </c>
      <c r="I41" s="19">
        <v>8586511</v>
      </c>
      <c r="J41" s="19">
        <v>8586511</v>
      </c>
      <c r="K41" s="19">
        <v>8586511</v>
      </c>
      <c r="L41" s="19">
        <v>8586511</v>
      </c>
      <c r="M41" s="19">
        <v>8586511</v>
      </c>
      <c r="N41" s="20">
        <v>8587166</v>
      </c>
      <c r="O41" s="21">
        <v>103038787</v>
      </c>
      <c r="P41" s="19">
        <v>110119140</v>
      </c>
      <c r="Q41" s="22">
        <v>117713906</v>
      </c>
    </row>
    <row r="42" spans="1:17" ht="13.5">
      <c r="A42" s="1" t="s">
        <v>36</v>
      </c>
      <c r="B42" s="4"/>
      <c r="C42" s="16">
        <f aca="true" t="shared" si="8" ref="C42:Q42">SUM(C43:C46)</f>
        <v>2016448092</v>
      </c>
      <c r="D42" s="16">
        <f t="shared" si="8"/>
        <v>2016448092</v>
      </c>
      <c r="E42" s="16">
        <f>SUM(E43:E46)</f>
        <v>2016448092</v>
      </c>
      <c r="F42" s="16">
        <f>SUM(F43:F46)</f>
        <v>2016448092</v>
      </c>
      <c r="G42" s="16">
        <f>SUM(G43:G46)</f>
        <v>2016448092</v>
      </c>
      <c r="H42" s="16">
        <f>SUM(H43:H46)</f>
        <v>2016448092</v>
      </c>
      <c r="I42" s="16">
        <f t="shared" si="8"/>
        <v>2016448092</v>
      </c>
      <c r="J42" s="16">
        <f t="shared" si="8"/>
        <v>2016448092</v>
      </c>
      <c r="K42" s="16">
        <f t="shared" si="8"/>
        <v>2016448092</v>
      </c>
      <c r="L42" s="16">
        <f>SUM(L43:L46)</f>
        <v>2016448092</v>
      </c>
      <c r="M42" s="16">
        <f>SUM(M43:M46)</f>
        <v>2016448092</v>
      </c>
      <c r="N42" s="27">
        <f t="shared" si="8"/>
        <v>2016468824</v>
      </c>
      <c r="O42" s="28">
        <f t="shared" si="8"/>
        <v>24197397836</v>
      </c>
      <c r="P42" s="16">
        <f t="shared" si="8"/>
        <v>27335684989</v>
      </c>
      <c r="Q42" s="29">
        <f t="shared" si="8"/>
        <v>30858892529</v>
      </c>
    </row>
    <row r="43" spans="1:17" ht="13.5">
      <c r="A43" s="3" t="s">
        <v>37</v>
      </c>
      <c r="B43" s="2"/>
      <c r="C43" s="19">
        <v>1251042985</v>
      </c>
      <c r="D43" s="19">
        <v>1251042985</v>
      </c>
      <c r="E43" s="19">
        <v>1251042985</v>
      </c>
      <c r="F43" s="19">
        <v>1251042985</v>
      </c>
      <c r="G43" s="19">
        <v>1251042985</v>
      </c>
      <c r="H43" s="19">
        <v>1251042985</v>
      </c>
      <c r="I43" s="19">
        <v>1251042985</v>
      </c>
      <c r="J43" s="19">
        <v>1251042985</v>
      </c>
      <c r="K43" s="19">
        <v>1251042985</v>
      </c>
      <c r="L43" s="19">
        <v>1251042985</v>
      </c>
      <c r="M43" s="19">
        <v>1251042985</v>
      </c>
      <c r="N43" s="20">
        <v>1251050896</v>
      </c>
      <c r="O43" s="21">
        <v>15012523731</v>
      </c>
      <c r="P43" s="19">
        <v>17059685715</v>
      </c>
      <c r="Q43" s="22">
        <v>19398579959</v>
      </c>
    </row>
    <row r="44" spans="1:17" ht="13.5">
      <c r="A44" s="3" t="s">
        <v>38</v>
      </c>
      <c r="B44" s="2"/>
      <c r="C44" s="19">
        <v>564054665</v>
      </c>
      <c r="D44" s="19">
        <v>564054665</v>
      </c>
      <c r="E44" s="19">
        <v>564054665</v>
      </c>
      <c r="F44" s="19">
        <v>564054665</v>
      </c>
      <c r="G44" s="19">
        <v>564054665</v>
      </c>
      <c r="H44" s="19">
        <v>564054665</v>
      </c>
      <c r="I44" s="19">
        <v>564054665</v>
      </c>
      <c r="J44" s="19">
        <v>564054665</v>
      </c>
      <c r="K44" s="19">
        <v>564054665</v>
      </c>
      <c r="L44" s="19">
        <v>564054665</v>
      </c>
      <c r="M44" s="19">
        <v>564054665</v>
      </c>
      <c r="N44" s="20">
        <v>564057783</v>
      </c>
      <c r="O44" s="21">
        <v>6768659098</v>
      </c>
      <c r="P44" s="19">
        <v>7603799767</v>
      </c>
      <c r="Q44" s="22">
        <v>8486196177</v>
      </c>
    </row>
    <row r="45" spans="1:17" ht="13.5">
      <c r="A45" s="3" t="s">
        <v>39</v>
      </c>
      <c r="B45" s="2"/>
      <c r="C45" s="23">
        <v>88361763</v>
      </c>
      <c r="D45" s="23">
        <v>88361763</v>
      </c>
      <c r="E45" s="23">
        <v>88361763</v>
      </c>
      <c r="F45" s="23">
        <v>88361763</v>
      </c>
      <c r="G45" s="23">
        <v>88361763</v>
      </c>
      <c r="H45" s="23">
        <v>88361763</v>
      </c>
      <c r="I45" s="23">
        <v>88361763</v>
      </c>
      <c r="J45" s="23">
        <v>88361763</v>
      </c>
      <c r="K45" s="23">
        <v>88361763</v>
      </c>
      <c r="L45" s="23">
        <v>88361763</v>
      </c>
      <c r="M45" s="23">
        <v>88361763</v>
      </c>
      <c r="N45" s="24">
        <v>88366583</v>
      </c>
      <c r="O45" s="25">
        <v>1060345976</v>
      </c>
      <c r="P45" s="23">
        <v>1230480552</v>
      </c>
      <c r="Q45" s="26">
        <v>1440699895</v>
      </c>
    </row>
    <row r="46" spans="1:17" ht="13.5">
      <c r="A46" s="3" t="s">
        <v>40</v>
      </c>
      <c r="B46" s="2"/>
      <c r="C46" s="19">
        <v>112988679</v>
      </c>
      <c r="D46" s="19">
        <v>112988679</v>
      </c>
      <c r="E46" s="19">
        <v>112988679</v>
      </c>
      <c r="F46" s="19">
        <v>112988679</v>
      </c>
      <c r="G46" s="19">
        <v>112988679</v>
      </c>
      <c r="H46" s="19">
        <v>112988679</v>
      </c>
      <c r="I46" s="19">
        <v>112988679</v>
      </c>
      <c r="J46" s="19">
        <v>112988679</v>
      </c>
      <c r="K46" s="19">
        <v>112988679</v>
      </c>
      <c r="L46" s="19">
        <v>112988679</v>
      </c>
      <c r="M46" s="19">
        <v>112988679</v>
      </c>
      <c r="N46" s="20">
        <v>112993562</v>
      </c>
      <c r="O46" s="21">
        <v>1355869031</v>
      </c>
      <c r="P46" s="19">
        <v>1441718955</v>
      </c>
      <c r="Q46" s="22">
        <v>1533416498</v>
      </c>
    </row>
    <row r="47" spans="1:17" ht="13.5">
      <c r="A47" s="1" t="s">
        <v>41</v>
      </c>
      <c r="B47" s="4"/>
      <c r="C47" s="16">
        <v>22925262</v>
      </c>
      <c r="D47" s="16">
        <v>22925262</v>
      </c>
      <c r="E47" s="16">
        <v>22925262</v>
      </c>
      <c r="F47" s="16">
        <v>22925262</v>
      </c>
      <c r="G47" s="16">
        <v>22925262</v>
      </c>
      <c r="H47" s="16">
        <v>22925262</v>
      </c>
      <c r="I47" s="16">
        <v>22925262</v>
      </c>
      <c r="J47" s="16">
        <v>22925262</v>
      </c>
      <c r="K47" s="16">
        <v>22925262</v>
      </c>
      <c r="L47" s="16">
        <v>22925262</v>
      </c>
      <c r="M47" s="16">
        <v>22925262</v>
      </c>
      <c r="N47" s="27">
        <v>22927339</v>
      </c>
      <c r="O47" s="28">
        <v>275105221</v>
      </c>
      <c r="P47" s="16">
        <v>296084673</v>
      </c>
      <c r="Q47" s="29">
        <v>318729629</v>
      </c>
    </row>
    <row r="48" spans="1:17" ht="13.5">
      <c r="A48" s="5" t="s">
        <v>44</v>
      </c>
      <c r="B48" s="6"/>
      <c r="C48" s="41">
        <f aca="true" t="shared" si="9" ref="C48:Q48">+C28+C32+C38+C42+C47</f>
        <v>3233828034</v>
      </c>
      <c r="D48" s="41">
        <f t="shared" si="9"/>
        <v>3233828034</v>
      </c>
      <c r="E48" s="41">
        <f>+E28+E32+E38+E42+E47</f>
        <v>3233828034</v>
      </c>
      <c r="F48" s="41">
        <f>+F28+F32+F38+F42+F47</f>
        <v>3233828034</v>
      </c>
      <c r="G48" s="41">
        <f>+G28+G32+G38+G42+G47</f>
        <v>3233828034</v>
      </c>
      <c r="H48" s="41">
        <f>+H28+H32+H38+H42+H47</f>
        <v>3233828034</v>
      </c>
      <c r="I48" s="41">
        <f t="shared" si="9"/>
        <v>3233828034</v>
      </c>
      <c r="J48" s="41">
        <f t="shared" si="9"/>
        <v>3233828034</v>
      </c>
      <c r="K48" s="41">
        <f t="shared" si="9"/>
        <v>3233828034</v>
      </c>
      <c r="L48" s="41">
        <f>+L28+L32+L38+L42+L47</f>
        <v>3233828034</v>
      </c>
      <c r="M48" s="41">
        <f>+M28+M32+M38+M42+M47</f>
        <v>3233828034</v>
      </c>
      <c r="N48" s="42">
        <f t="shared" si="9"/>
        <v>3233922837</v>
      </c>
      <c r="O48" s="43">
        <f t="shared" si="9"/>
        <v>38806031211</v>
      </c>
      <c r="P48" s="41">
        <f t="shared" si="9"/>
        <v>43160313630</v>
      </c>
      <c r="Q48" s="44">
        <f t="shared" si="9"/>
        <v>48259348284</v>
      </c>
    </row>
    <row r="49" spans="1:17" ht="13.5">
      <c r="A49" s="10" t="s">
        <v>53</v>
      </c>
      <c r="B49" s="6">
        <v>1</v>
      </c>
      <c r="C49" s="45">
        <f aca="true" t="shared" si="10" ref="C49:Q49">+C25-C48</f>
        <v>232086195</v>
      </c>
      <c r="D49" s="45">
        <f t="shared" si="10"/>
        <v>232086195</v>
      </c>
      <c r="E49" s="45">
        <f t="shared" si="10"/>
        <v>232086195</v>
      </c>
      <c r="F49" s="45">
        <f t="shared" si="10"/>
        <v>232086195</v>
      </c>
      <c r="G49" s="45">
        <f t="shared" si="10"/>
        <v>232086195</v>
      </c>
      <c r="H49" s="45">
        <f t="shared" si="10"/>
        <v>232086195</v>
      </c>
      <c r="I49" s="45">
        <f t="shared" si="10"/>
        <v>232086195</v>
      </c>
      <c r="J49" s="45">
        <f t="shared" si="10"/>
        <v>232086195</v>
      </c>
      <c r="K49" s="45">
        <f t="shared" si="10"/>
        <v>232086195</v>
      </c>
      <c r="L49" s="45">
        <f>+L25-L48</f>
        <v>232086195</v>
      </c>
      <c r="M49" s="45">
        <f>+M25-M48</f>
        <v>232086195</v>
      </c>
      <c r="N49" s="46">
        <f t="shared" si="10"/>
        <v>231996065</v>
      </c>
      <c r="O49" s="47">
        <f t="shared" si="10"/>
        <v>2784944210</v>
      </c>
      <c r="P49" s="45">
        <f t="shared" si="10"/>
        <v>2838393592</v>
      </c>
      <c r="Q49" s="48">
        <f t="shared" si="10"/>
        <v>2833154034</v>
      </c>
    </row>
    <row r="50" spans="1:17" ht="13.5">
      <c r="A50" s="11" t="s">
        <v>54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55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1958514547</v>
      </c>
      <c r="D5" s="16">
        <f t="shared" si="0"/>
        <v>1958514547</v>
      </c>
      <c r="E5" s="16">
        <f t="shared" si="0"/>
        <v>1962014547</v>
      </c>
      <c r="F5" s="16">
        <f t="shared" si="0"/>
        <v>1958514547</v>
      </c>
      <c r="G5" s="16">
        <f t="shared" si="0"/>
        <v>1958514547</v>
      </c>
      <c r="H5" s="16">
        <f t="shared" si="0"/>
        <v>1958514547</v>
      </c>
      <c r="I5" s="16">
        <f t="shared" si="0"/>
        <v>1958514547</v>
      </c>
      <c r="J5" s="16">
        <f t="shared" si="0"/>
        <v>1962214547</v>
      </c>
      <c r="K5" s="16">
        <f t="shared" si="0"/>
        <v>1958514547</v>
      </c>
      <c r="L5" s="16">
        <f>SUM(L6:L8)</f>
        <v>1958514547</v>
      </c>
      <c r="M5" s="16">
        <f>SUM(M6:M8)</f>
        <v>1958514547</v>
      </c>
      <c r="N5" s="17">
        <f t="shared" si="0"/>
        <v>-78429980</v>
      </c>
      <c r="O5" s="18">
        <f t="shared" si="0"/>
        <v>21472430037</v>
      </c>
      <c r="P5" s="16">
        <f t="shared" si="0"/>
        <v>23054309000</v>
      </c>
      <c r="Q5" s="17">
        <f t="shared" si="0"/>
        <v>24883080000</v>
      </c>
    </row>
    <row r="6" spans="1:17" ht="13.5">
      <c r="A6" s="3" t="s">
        <v>23</v>
      </c>
      <c r="B6" s="2"/>
      <c r="C6" s="19">
        <v>39664667</v>
      </c>
      <c r="D6" s="19">
        <v>39664667</v>
      </c>
      <c r="E6" s="19">
        <v>39664667</v>
      </c>
      <c r="F6" s="19">
        <v>39664667</v>
      </c>
      <c r="G6" s="19">
        <v>39664667</v>
      </c>
      <c r="H6" s="19">
        <v>39664667</v>
      </c>
      <c r="I6" s="19">
        <v>39664667</v>
      </c>
      <c r="J6" s="19">
        <v>39664667</v>
      </c>
      <c r="K6" s="19">
        <v>39664667</v>
      </c>
      <c r="L6" s="19">
        <v>39664667</v>
      </c>
      <c r="M6" s="19">
        <v>39664667</v>
      </c>
      <c r="N6" s="20">
        <v>-436153333</v>
      </c>
      <c r="O6" s="21">
        <v>158004</v>
      </c>
      <c r="P6" s="19">
        <v>167000</v>
      </c>
      <c r="Q6" s="22">
        <v>176000</v>
      </c>
    </row>
    <row r="7" spans="1:17" ht="13.5">
      <c r="A7" s="3" t="s">
        <v>24</v>
      </c>
      <c r="B7" s="2"/>
      <c r="C7" s="23">
        <v>1918849880</v>
      </c>
      <c r="D7" s="23">
        <v>1918849880</v>
      </c>
      <c r="E7" s="23">
        <v>1922349880</v>
      </c>
      <c r="F7" s="23">
        <v>1918849880</v>
      </c>
      <c r="G7" s="23">
        <v>1918849880</v>
      </c>
      <c r="H7" s="23">
        <v>1918849880</v>
      </c>
      <c r="I7" s="23">
        <v>1918849880</v>
      </c>
      <c r="J7" s="23">
        <v>1922549880</v>
      </c>
      <c r="K7" s="23">
        <v>1918849880</v>
      </c>
      <c r="L7" s="23">
        <v>1918849880</v>
      </c>
      <c r="M7" s="23">
        <v>1918849880</v>
      </c>
      <c r="N7" s="24">
        <v>357723353</v>
      </c>
      <c r="O7" s="25">
        <v>21472272033</v>
      </c>
      <c r="P7" s="23">
        <v>23054142000</v>
      </c>
      <c r="Q7" s="26">
        <v>24882904000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327909420</v>
      </c>
      <c r="D9" s="16">
        <f t="shared" si="1"/>
        <v>283677746</v>
      </c>
      <c r="E9" s="16">
        <f t="shared" si="1"/>
        <v>290659749</v>
      </c>
      <c r="F9" s="16">
        <f t="shared" si="1"/>
        <v>339550746</v>
      </c>
      <c r="G9" s="16">
        <f t="shared" si="1"/>
        <v>346018752</v>
      </c>
      <c r="H9" s="16">
        <f t="shared" si="1"/>
        <v>295811752</v>
      </c>
      <c r="I9" s="16">
        <f t="shared" si="1"/>
        <v>346252750</v>
      </c>
      <c r="J9" s="16">
        <f t="shared" si="1"/>
        <v>445913748</v>
      </c>
      <c r="K9" s="16">
        <f t="shared" si="1"/>
        <v>451068746</v>
      </c>
      <c r="L9" s="16">
        <f>SUM(L10:L14)</f>
        <v>448845748</v>
      </c>
      <c r="M9" s="16">
        <f>SUM(M10:M14)</f>
        <v>298759750</v>
      </c>
      <c r="N9" s="27">
        <f t="shared" si="1"/>
        <v>-533968574</v>
      </c>
      <c r="O9" s="28">
        <f t="shared" si="1"/>
        <v>3340500333</v>
      </c>
      <c r="P9" s="16">
        <f t="shared" si="1"/>
        <v>3375119999</v>
      </c>
      <c r="Q9" s="29">
        <f t="shared" si="1"/>
        <v>3332506003</v>
      </c>
    </row>
    <row r="10" spans="1:17" ht="13.5">
      <c r="A10" s="3" t="s">
        <v>27</v>
      </c>
      <c r="B10" s="2"/>
      <c r="C10" s="19">
        <v>19803002</v>
      </c>
      <c r="D10" s="19">
        <v>19855002</v>
      </c>
      <c r="E10" s="19">
        <v>24804002</v>
      </c>
      <c r="F10" s="19">
        <v>19878002</v>
      </c>
      <c r="G10" s="19">
        <v>20645002</v>
      </c>
      <c r="H10" s="19">
        <v>25446002</v>
      </c>
      <c r="I10" s="19">
        <v>19344002</v>
      </c>
      <c r="J10" s="19">
        <v>19700002</v>
      </c>
      <c r="K10" s="19">
        <v>24855002</v>
      </c>
      <c r="L10" s="19">
        <v>19686002</v>
      </c>
      <c r="M10" s="19">
        <v>22489002</v>
      </c>
      <c r="N10" s="20">
        <v>-96456998</v>
      </c>
      <c r="O10" s="21">
        <v>140048024</v>
      </c>
      <c r="P10" s="19">
        <v>156422000</v>
      </c>
      <c r="Q10" s="22">
        <v>154262000</v>
      </c>
    </row>
    <row r="11" spans="1:17" ht="13.5">
      <c r="A11" s="3" t="s">
        <v>28</v>
      </c>
      <c r="B11" s="2"/>
      <c r="C11" s="19">
        <v>86702000</v>
      </c>
      <c r="D11" s="19">
        <v>86599000</v>
      </c>
      <c r="E11" s="19">
        <v>88558000</v>
      </c>
      <c r="F11" s="19">
        <v>91579998</v>
      </c>
      <c r="G11" s="19">
        <v>91627998</v>
      </c>
      <c r="H11" s="19">
        <v>91676998</v>
      </c>
      <c r="I11" s="19">
        <v>94635998</v>
      </c>
      <c r="J11" s="19">
        <v>94635998</v>
      </c>
      <c r="K11" s="19">
        <v>94635998</v>
      </c>
      <c r="L11" s="19">
        <v>97581998</v>
      </c>
      <c r="M11" s="19">
        <v>97581998</v>
      </c>
      <c r="N11" s="20">
        <v>-917910642</v>
      </c>
      <c r="O11" s="21">
        <v>97905342</v>
      </c>
      <c r="P11" s="19">
        <v>111597000</v>
      </c>
      <c r="Q11" s="22">
        <v>110650002</v>
      </c>
    </row>
    <row r="12" spans="1:17" ht="13.5">
      <c r="A12" s="3" t="s">
        <v>29</v>
      </c>
      <c r="B12" s="2"/>
      <c r="C12" s="19">
        <v>175732917</v>
      </c>
      <c r="D12" s="19">
        <v>131566250</v>
      </c>
      <c r="E12" s="19">
        <v>131566250</v>
      </c>
      <c r="F12" s="19">
        <v>131566250</v>
      </c>
      <c r="G12" s="19">
        <v>131566250</v>
      </c>
      <c r="H12" s="19">
        <v>131566250</v>
      </c>
      <c r="I12" s="19">
        <v>131566250</v>
      </c>
      <c r="J12" s="19">
        <v>131566250</v>
      </c>
      <c r="K12" s="19">
        <v>131566250</v>
      </c>
      <c r="L12" s="19">
        <v>131566250</v>
      </c>
      <c r="M12" s="19">
        <v>131566250</v>
      </c>
      <c r="N12" s="20">
        <v>-32554425</v>
      </c>
      <c r="O12" s="21">
        <v>1458840992</v>
      </c>
      <c r="P12" s="19">
        <v>1479486000</v>
      </c>
      <c r="Q12" s="22">
        <v>1556422000</v>
      </c>
    </row>
    <row r="13" spans="1:17" ht="13.5">
      <c r="A13" s="3" t="s">
        <v>30</v>
      </c>
      <c r="B13" s="2"/>
      <c r="C13" s="19">
        <v>45516501</v>
      </c>
      <c r="D13" s="19">
        <v>45516494</v>
      </c>
      <c r="E13" s="19">
        <v>45516497</v>
      </c>
      <c r="F13" s="19">
        <v>45516496</v>
      </c>
      <c r="G13" s="19">
        <v>45516502</v>
      </c>
      <c r="H13" s="19">
        <v>45516502</v>
      </c>
      <c r="I13" s="19">
        <v>45516500</v>
      </c>
      <c r="J13" s="19">
        <v>198405498</v>
      </c>
      <c r="K13" s="19">
        <v>198405496</v>
      </c>
      <c r="L13" s="19">
        <v>198405498</v>
      </c>
      <c r="M13" s="19">
        <v>45516500</v>
      </c>
      <c r="N13" s="20">
        <v>491577491</v>
      </c>
      <c r="O13" s="21">
        <v>1450925975</v>
      </c>
      <c r="P13" s="19">
        <v>1450349999</v>
      </c>
      <c r="Q13" s="22">
        <v>1329317001</v>
      </c>
    </row>
    <row r="14" spans="1:17" ht="13.5">
      <c r="A14" s="3" t="s">
        <v>31</v>
      </c>
      <c r="B14" s="2"/>
      <c r="C14" s="23">
        <v>155000</v>
      </c>
      <c r="D14" s="23">
        <v>141000</v>
      </c>
      <c r="E14" s="23">
        <v>215000</v>
      </c>
      <c r="F14" s="23">
        <v>51010000</v>
      </c>
      <c r="G14" s="23">
        <v>56663000</v>
      </c>
      <c r="H14" s="23">
        <v>1606000</v>
      </c>
      <c r="I14" s="23">
        <v>55190000</v>
      </c>
      <c r="J14" s="23">
        <v>1606000</v>
      </c>
      <c r="K14" s="23">
        <v>1606000</v>
      </c>
      <c r="L14" s="23">
        <v>1606000</v>
      </c>
      <c r="M14" s="23">
        <v>1606000</v>
      </c>
      <c r="N14" s="24">
        <v>21376000</v>
      </c>
      <c r="O14" s="25">
        <v>192780000</v>
      </c>
      <c r="P14" s="23">
        <v>177265000</v>
      </c>
      <c r="Q14" s="26">
        <v>181855000</v>
      </c>
    </row>
    <row r="15" spans="1:17" ht="13.5">
      <c r="A15" s="1" t="s">
        <v>32</v>
      </c>
      <c r="B15" s="4"/>
      <c r="C15" s="16">
        <f aca="true" t="shared" si="2" ref="C15:Q15">SUM(C16:C18)</f>
        <v>408053832</v>
      </c>
      <c r="D15" s="16">
        <f t="shared" si="2"/>
        <v>411195333</v>
      </c>
      <c r="E15" s="16">
        <f t="shared" si="2"/>
        <v>417794333</v>
      </c>
      <c r="F15" s="16">
        <f t="shared" si="2"/>
        <v>422604333</v>
      </c>
      <c r="G15" s="16">
        <f t="shared" si="2"/>
        <v>427015333</v>
      </c>
      <c r="H15" s="16">
        <f t="shared" si="2"/>
        <v>420015333</v>
      </c>
      <c r="I15" s="16">
        <f t="shared" si="2"/>
        <v>421698334</v>
      </c>
      <c r="J15" s="16">
        <f t="shared" si="2"/>
        <v>419673333</v>
      </c>
      <c r="K15" s="16">
        <f t="shared" si="2"/>
        <v>429449334</v>
      </c>
      <c r="L15" s="16">
        <f>SUM(L16:L18)</f>
        <v>422461331</v>
      </c>
      <c r="M15" s="16">
        <f>SUM(M16:M18)</f>
        <v>429894333</v>
      </c>
      <c r="N15" s="27">
        <f t="shared" si="2"/>
        <v>-1525525843</v>
      </c>
      <c r="O15" s="28">
        <f t="shared" si="2"/>
        <v>3104329319</v>
      </c>
      <c r="P15" s="16">
        <f t="shared" si="2"/>
        <v>3313324003</v>
      </c>
      <c r="Q15" s="29">
        <f t="shared" si="2"/>
        <v>3895174000</v>
      </c>
    </row>
    <row r="16" spans="1:17" ht="13.5">
      <c r="A16" s="3" t="s">
        <v>33</v>
      </c>
      <c r="B16" s="2"/>
      <c r="C16" s="19">
        <v>91284166</v>
      </c>
      <c r="D16" s="19">
        <v>91284166</v>
      </c>
      <c r="E16" s="19">
        <v>95284166</v>
      </c>
      <c r="F16" s="19">
        <v>99284166</v>
      </c>
      <c r="G16" s="19">
        <v>98284166</v>
      </c>
      <c r="H16" s="19">
        <v>97482166</v>
      </c>
      <c r="I16" s="19">
        <v>97084166</v>
      </c>
      <c r="J16" s="19">
        <v>101784166</v>
      </c>
      <c r="K16" s="19">
        <v>110284166</v>
      </c>
      <c r="L16" s="19">
        <v>102605166</v>
      </c>
      <c r="M16" s="19">
        <v>124583166</v>
      </c>
      <c r="N16" s="20">
        <v>-236874852</v>
      </c>
      <c r="O16" s="21">
        <v>872368974</v>
      </c>
      <c r="P16" s="19">
        <v>899526001</v>
      </c>
      <c r="Q16" s="22">
        <v>921464000</v>
      </c>
    </row>
    <row r="17" spans="1:17" ht="13.5">
      <c r="A17" s="3" t="s">
        <v>34</v>
      </c>
      <c r="B17" s="2"/>
      <c r="C17" s="19">
        <v>313182166</v>
      </c>
      <c r="D17" s="19">
        <v>316306167</v>
      </c>
      <c r="E17" s="19">
        <v>318905167</v>
      </c>
      <c r="F17" s="19">
        <v>319715167</v>
      </c>
      <c r="G17" s="19">
        <v>325126167</v>
      </c>
      <c r="H17" s="19">
        <v>318928167</v>
      </c>
      <c r="I17" s="19">
        <v>321009168</v>
      </c>
      <c r="J17" s="19">
        <v>314284167</v>
      </c>
      <c r="K17" s="19">
        <v>315560168</v>
      </c>
      <c r="L17" s="19">
        <v>316251165</v>
      </c>
      <c r="M17" s="19">
        <v>301706167</v>
      </c>
      <c r="N17" s="20">
        <v>-1324363491</v>
      </c>
      <c r="O17" s="21">
        <v>2156610345</v>
      </c>
      <c r="P17" s="19">
        <v>2338104002</v>
      </c>
      <c r="Q17" s="22">
        <v>2894080000</v>
      </c>
    </row>
    <row r="18" spans="1:17" ht="13.5">
      <c r="A18" s="3" t="s">
        <v>35</v>
      </c>
      <c r="B18" s="2"/>
      <c r="C18" s="19">
        <v>3587500</v>
      </c>
      <c r="D18" s="19">
        <v>3605000</v>
      </c>
      <c r="E18" s="19">
        <v>3605000</v>
      </c>
      <c r="F18" s="19">
        <v>3605000</v>
      </c>
      <c r="G18" s="19">
        <v>3605000</v>
      </c>
      <c r="H18" s="19">
        <v>3605000</v>
      </c>
      <c r="I18" s="19">
        <v>3605000</v>
      </c>
      <c r="J18" s="19">
        <v>3605000</v>
      </c>
      <c r="K18" s="19">
        <v>3605000</v>
      </c>
      <c r="L18" s="19">
        <v>3605000</v>
      </c>
      <c r="M18" s="19">
        <v>3605000</v>
      </c>
      <c r="N18" s="20">
        <v>35712500</v>
      </c>
      <c r="O18" s="21">
        <v>75350000</v>
      </c>
      <c r="P18" s="19">
        <v>75694000</v>
      </c>
      <c r="Q18" s="22">
        <v>79630000</v>
      </c>
    </row>
    <row r="19" spans="1:17" ht="13.5">
      <c r="A19" s="1" t="s">
        <v>36</v>
      </c>
      <c r="B19" s="4"/>
      <c r="C19" s="16">
        <f aca="true" t="shared" si="3" ref="C19:Q19">SUM(C20:C23)</f>
        <v>3038777795</v>
      </c>
      <c r="D19" s="16">
        <f t="shared" si="3"/>
        <v>2991187850</v>
      </c>
      <c r="E19" s="16">
        <f t="shared" si="3"/>
        <v>2842212182</v>
      </c>
      <c r="F19" s="16">
        <f t="shared" si="3"/>
        <v>2741861704</v>
      </c>
      <c r="G19" s="16">
        <f t="shared" si="3"/>
        <v>2778080739</v>
      </c>
      <c r="H19" s="16">
        <f t="shared" si="3"/>
        <v>2602157949</v>
      </c>
      <c r="I19" s="16">
        <f t="shared" si="3"/>
        <v>2540803026</v>
      </c>
      <c r="J19" s="16">
        <f t="shared" si="3"/>
        <v>2738094859</v>
      </c>
      <c r="K19" s="16">
        <f t="shared" si="3"/>
        <v>2618526566</v>
      </c>
      <c r="L19" s="16">
        <f>SUM(L20:L23)</f>
        <v>2746347421</v>
      </c>
      <c r="M19" s="16">
        <f>SUM(M20:M23)</f>
        <v>2710279701</v>
      </c>
      <c r="N19" s="27">
        <f t="shared" si="3"/>
        <v>2407795309</v>
      </c>
      <c r="O19" s="28">
        <f t="shared" si="3"/>
        <v>32756125101</v>
      </c>
      <c r="P19" s="16">
        <f t="shared" si="3"/>
        <v>35541579999</v>
      </c>
      <c r="Q19" s="29">
        <f t="shared" si="3"/>
        <v>37694162997</v>
      </c>
    </row>
    <row r="20" spans="1:17" ht="13.5">
      <c r="A20" s="3" t="s">
        <v>37</v>
      </c>
      <c r="B20" s="2"/>
      <c r="C20" s="19">
        <v>1747623612</v>
      </c>
      <c r="D20" s="19">
        <v>1700024667</v>
      </c>
      <c r="E20" s="19">
        <v>1551048999</v>
      </c>
      <c r="F20" s="19">
        <v>1433918171</v>
      </c>
      <c r="G20" s="19">
        <v>1470397206</v>
      </c>
      <c r="H20" s="19">
        <v>1299887416</v>
      </c>
      <c r="I20" s="19">
        <v>1249416060</v>
      </c>
      <c r="J20" s="19">
        <v>1441424893</v>
      </c>
      <c r="K20" s="19">
        <v>1321856600</v>
      </c>
      <c r="L20" s="19">
        <v>1432897105</v>
      </c>
      <c r="M20" s="19">
        <v>1397089385</v>
      </c>
      <c r="N20" s="20">
        <v>1721073993</v>
      </c>
      <c r="O20" s="21">
        <v>17766658107</v>
      </c>
      <c r="P20" s="19">
        <v>19314350000</v>
      </c>
      <c r="Q20" s="22">
        <v>20223791999</v>
      </c>
    </row>
    <row r="21" spans="1:17" ht="13.5">
      <c r="A21" s="3" t="s">
        <v>38</v>
      </c>
      <c r="B21" s="2"/>
      <c r="C21" s="19">
        <v>646395210</v>
      </c>
      <c r="D21" s="19">
        <v>646395210</v>
      </c>
      <c r="E21" s="19">
        <v>646395210</v>
      </c>
      <c r="F21" s="19">
        <v>656307420</v>
      </c>
      <c r="G21" s="19">
        <v>656307420</v>
      </c>
      <c r="H21" s="19">
        <v>656307420</v>
      </c>
      <c r="I21" s="19">
        <v>649699280</v>
      </c>
      <c r="J21" s="19">
        <v>649699280</v>
      </c>
      <c r="K21" s="19">
        <v>649699280</v>
      </c>
      <c r="L21" s="19">
        <v>659611490</v>
      </c>
      <c r="M21" s="19">
        <v>659611490</v>
      </c>
      <c r="N21" s="20">
        <v>659606090</v>
      </c>
      <c r="O21" s="21">
        <v>7836034800</v>
      </c>
      <c r="P21" s="19">
        <v>8515333801</v>
      </c>
      <c r="Q21" s="22">
        <v>9196690201</v>
      </c>
    </row>
    <row r="22" spans="1:17" ht="13.5">
      <c r="A22" s="3" t="s">
        <v>39</v>
      </c>
      <c r="B22" s="2"/>
      <c r="C22" s="23">
        <v>430930140</v>
      </c>
      <c r="D22" s="23">
        <v>430930140</v>
      </c>
      <c r="E22" s="23">
        <v>430930140</v>
      </c>
      <c r="F22" s="23">
        <v>437538280</v>
      </c>
      <c r="G22" s="23">
        <v>437538280</v>
      </c>
      <c r="H22" s="23">
        <v>437538280</v>
      </c>
      <c r="I22" s="23">
        <v>433132853</v>
      </c>
      <c r="J22" s="23">
        <v>433132853</v>
      </c>
      <c r="K22" s="23">
        <v>433132853</v>
      </c>
      <c r="L22" s="23">
        <v>439740993</v>
      </c>
      <c r="M22" s="23">
        <v>439740993</v>
      </c>
      <c r="N22" s="24">
        <v>439737393</v>
      </c>
      <c r="O22" s="25">
        <v>5224023198</v>
      </c>
      <c r="P22" s="23">
        <v>5676889200</v>
      </c>
      <c r="Q22" s="26">
        <v>6131126801</v>
      </c>
    </row>
    <row r="23" spans="1:17" ht="13.5">
      <c r="A23" s="3" t="s">
        <v>40</v>
      </c>
      <c r="B23" s="2"/>
      <c r="C23" s="19">
        <v>213828833</v>
      </c>
      <c r="D23" s="19">
        <v>213837833</v>
      </c>
      <c r="E23" s="19">
        <v>213837833</v>
      </c>
      <c r="F23" s="19">
        <v>214097833</v>
      </c>
      <c r="G23" s="19">
        <v>213837833</v>
      </c>
      <c r="H23" s="19">
        <v>208424833</v>
      </c>
      <c r="I23" s="19">
        <v>208554833</v>
      </c>
      <c r="J23" s="19">
        <v>213837833</v>
      </c>
      <c r="K23" s="19">
        <v>213837833</v>
      </c>
      <c r="L23" s="19">
        <v>214097833</v>
      </c>
      <c r="M23" s="19">
        <v>213837833</v>
      </c>
      <c r="N23" s="20">
        <v>-412622167</v>
      </c>
      <c r="O23" s="21">
        <v>1929408996</v>
      </c>
      <c r="P23" s="19">
        <v>2035006998</v>
      </c>
      <c r="Q23" s="22">
        <v>2142553996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5733255594</v>
      </c>
      <c r="D25" s="41">
        <f t="shared" si="4"/>
        <v>5644575476</v>
      </c>
      <c r="E25" s="41">
        <f t="shared" si="4"/>
        <v>5512680811</v>
      </c>
      <c r="F25" s="41">
        <f t="shared" si="4"/>
        <v>5462531330</v>
      </c>
      <c r="G25" s="41">
        <f t="shared" si="4"/>
        <v>5509629371</v>
      </c>
      <c r="H25" s="41">
        <f t="shared" si="4"/>
        <v>5276499581</v>
      </c>
      <c r="I25" s="41">
        <f t="shared" si="4"/>
        <v>5267268657</v>
      </c>
      <c r="J25" s="41">
        <f t="shared" si="4"/>
        <v>5565896487</v>
      </c>
      <c r="K25" s="41">
        <f t="shared" si="4"/>
        <v>5457559193</v>
      </c>
      <c r="L25" s="41">
        <f>+L5+L9+L15+L19+L24</f>
        <v>5576169047</v>
      </c>
      <c r="M25" s="41">
        <f>+M5+M9+M15+M19+M24</f>
        <v>5397448331</v>
      </c>
      <c r="N25" s="42">
        <f t="shared" si="4"/>
        <v>269870912</v>
      </c>
      <c r="O25" s="43">
        <f t="shared" si="4"/>
        <v>60673384790</v>
      </c>
      <c r="P25" s="41">
        <f t="shared" si="4"/>
        <v>65284333001</v>
      </c>
      <c r="Q25" s="44">
        <f t="shared" si="4"/>
        <v>69804923000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1131662148</v>
      </c>
      <c r="D28" s="16">
        <f t="shared" si="5"/>
        <v>1139431471</v>
      </c>
      <c r="E28" s="16">
        <f>SUM(E29:E31)</f>
        <v>1156758059</v>
      </c>
      <c r="F28" s="16">
        <f>SUM(F29:F31)</f>
        <v>1159992473</v>
      </c>
      <c r="G28" s="16">
        <f>SUM(G29:G31)</f>
        <v>1225175422</v>
      </c>
      <c r="H28" s="16">
        <f>SUM(H29:H31)</f>
        <v>1146158276</v>
      </c>
      <c r="I28" s="16">
        <f t="shared" si="5"/>
        <v>1158173470</v>
      </c>
      <c r="J28" s="16">
        <f t="shared" si="5"/>
        <v>1160236449</v>
      </c>
      <c r="K28" s="16">
        <f t="shared" si="5"/>
        <v>1154474859</v>
      </c>
      <c r="L28" s="16">
        <f>SUM(L29:L31)</f>
        <v>1146620866</v>
      </c>
      <c r="M28" s="16">
        <f>SUM(M29:M31)</f>
        <v>943057236</v>
      </c>
      <c r="N28" s="17">
        <f t="shared" si="5"/>
        <v>-2619718105</v>
      </c>
      <c r="O28" s="18">
        <f t="shared" si="5"/>
        <v>9902022624</v>
      </c>
      <c r="P28" s="16">
        <f t="shared" si="5"/>
        <v>10404267003</v>
      </c>
      <c r="Q28" s="17">
        <f t="shared" si="5"/>
        <v>10721681002</v>
      </c>
    </row>
    <row r="29" spans="1:17" ht="13.5">
      <c r="A29" s="3" t="s">
        <v>23</v>
      </c>
      <c r="B29" s="2"/>
      <c r="C29" s="19">
        <v>144723541</v>
      </c>
      <c r="D29" s="19">
        <v>145060967</v>
      </c>
      <c r="E29" s="19">
        <v>156065974</v>
      </c>
      <c r="F29" s="19">
        <v>151624965</v>
      </c>
      <c r="G29" s="19">
        <v>191867201</v>
      </c>
      <c r="H29" s="19">
        <v>146696698</v>
      </c>
      <c r="I29" s="19">
        <v>150481967</v>
      </c>
      <c r="J29" s="19">
        <v>152155950</v>
      </c>
      <c r="K29" s="19">
        <v>154994947</v>
      </c>
      <c r="L29" s="19">
        <v>149624950</v>
      </c>
      <c r="M29" s="19">
        <v>149902945</v>
      </c>
      <c r="N29" s="20">
        <v>138799884</v>
      </c>
      <c r="O29" s="21">
        <v>1831999989</v>
      </c>
      <c r="P29" s="19">
        <v>1940195000</v>
      </c>
      <c r="Q29" s="22">
        <v>2058000000</v>
      </c>
    </row>
    <row r="30" spans="1:17" ht="13.5">
      <c r="A30" s="3" t="s">
        <v>24</v>
      </c>
      <c r="B30" s="2"/>
      <c r="C30" s="23">
        <v>978435270</v>
      </c>
      <c r="D30" s="23">
        <v>985668165</v>
      </c>
      <c r="E30" s="23">
        <v>989588749</v>
      </c>
      <c r="F30" s="23">
        <v>995668165</v>
      </c>
      <c r="G30" s="23">
        <v>1022198891</v>
      </c>
      <c r="H30" s="23">
        <v>991424749</v>
      </c>
      <c r="I30" s="23">
        <v>999218164</v>
      </c>
      <c r="J30" s="23">
        <v>996034163</v>
      </c>
      <c r="K30" s="23">
        <v>993797580</v>
      </c>
      <c r="L30" s="23">
        <v>988384580</v>
      </c>
      <c r="M30" s="23">
        <v>784650955</v>
      </c>
      <c r="N30" s="24">
        <v>-2761480814</v>
      </c>
      <c r="O30" s="25">
        <v>7963588617</v>
      </c>
      <c r="P30" s="23">
        <v>8349738003</v>
      </c>
      <c r="Q30" s="26">
        <v>8542822002</v>
      </c>
    </row>
    <row r="31" spans="1:17" ht="13.5">
      <c r="A31" s="3" t="s">
        <v>25</v>
      </c>
      <c r="B31" s="2"/>
      <c r="C31" s="19">
        <v>8503337</v>
      </c>
      <c r="D31" s="19">
        <v>8702339</v>
      </c>
      <c r="E31" s="19">
        <v>11103336</v>
      </c>
      <c r="F31" s="19">
        <v>12699343</v>
      </c>
      <c r="G31" s="19">
        <v>11109330</v>
      </c>
      <c r="H31" s="19">
        <v>8036829</v>
      </c>
      <c r="I31" s="19">
        <v>8473339</v>
      </c>
      <c r="J31" s="19">
        <v>12046336</v>
      </c>
      <c r="K31" s="19">
        <v>5682332</v>
      </c>
      <c r="L31" s="19">
        <v>8611336</v>
      </c>
      <c r="M31" s="19">
        <v>8503336</v>
      </c>
      <c r="N31" s="20">
        <v>2962825</v>
      </c>
      <c r="O31" s="21">
        <v>106434018</v>
      </c>
      <c r="P31" s="19">
        <v>114334000</v>
      </c>
      <c r="Q31" s="22">
        <v>120859000</v>
      </c>
    </row>
    <row r="32" spans="1:17" ht="13.5">
      <c r="A32" s="1" t="s">
        <v>26</v>
      </c>
      <c r="B32" s="2"/>
      <c r="C32" s="16">
        <f aca="true" t="shared" si="6" ref="C32:Q32">SUM(C33:C37)</f>
        <v>860495776</v>
      </c>
      <c r="D32" s="16">
        <f t="shared" si="6"/>
        <v>878385528</v>
      </c>
      <c r="E32" s="16">
        <f>SUM(E33:E37)</f>
        <v>914410197</v>
      </c>
      <c r="F32" s="16">
        <f>SUM(F33:F37)</f>
        <v>921367865</v>
      </c>
      <c r="G32" s="16">
        <f>SUM(G33:G37)</f>
        <v>1298902030</v>
      </c>
      <c r="H32" s="16">
        <f>SUM(H33:H37)</f>
        <v>915735410</v>
      </c>
      <c r="I32" s="16">
        <f t="shared" si="6"/>
        <v>915716774</v>
      </c>
      <c r="J32" s="16">
        <f t="shared" si="6"/>
        <v>920157364</v>
      </c>
      <c r="K32" s="16">
        <f t="shared" si="6"/>
        <v>930256719</v>
      </c>
      <c r="L32" s="16">
        <f>SUM(L33:L37)</f>
        <v>924196621</v>
      </c>
      <c r="M32" s="16">
        <f>SUM(M33:M37)</f>
        <v>931130881</v>
      </c>
      <c r="N32" s="27">
        <f t="shared" si="6"/>
        <v>539045832</v>
      </c>
      <c r="O32" s="28">
        <f t="shared" si="6"/>
        <v>10949800997</v>
      </c>
      <c r="P32" s="16">
        <f t="shared" si="6"/>
        <v>11872443000</v>
      </c>
      <c r="Q32" s="29">
        <f t="shared" si="6"/>
        <v>12674594002</v>
      </c>
    </row>
    <row r="33" spans="1:17" ht="13.5">
      <c r="A33" s="3" t="s">
        <v>27</v>
      </c>
      <c r="B33" s="2"/>
      <c r="C33" s="19">
        <v>125894708</v>
      </c>
      <c r="D33" s="19">
        <v>125676165</v>
      </c>
      <c r="E33" s="19">
        <v>145324040</v>
      </c>
      <c r="F33" s="19">
        <v>154088008</v>
      </c>
      <c r="G33" s="19">
        <v>188596015</v>
      </c>
      <c r="H33" s="19">
        <v>146165543</v>
      </c>
      <c r="I33" s="19">
        <v>137796290</v>
      </c>
      <c r="J33" s="19">
        <v>139021856</v>
      </c>
      <c r="K33" s="19">
        <v>150274306</v>
      </c>
      <c r="L33" s="19">
        <v>146184057</v>
      </c>
      <c r="M33" s="19">
        <v>149843235</v>
      </c>
      <c r="N33" s="20">
        <v>115991816</v>
      </c>
      <c r="O33" s="21">
        <v>1724856039</v>
      </c>
      <c r="P33" s="19">
        <v>1846820003</v>
      </c>
      <c r="Q33" s="22">
        <v>1944082999</v>
      </c>
    </row>
    <row r="34" spans="1:17" ht="13.5">
      <c r="A34" s="3" t="s">
        <v>28</v>
      </c>
      <c r="B34" s="2"/>
      <c r="C34" s="19">
        <v>83762432</v>
      </c>
      <c r="D34" s="19">
        <v>88806183</v>
      </c>
      <c r="E34" s="19">
        <v>87260924</v>
      </c>
      <c r="F34" s="19">
        <v>98741591</v>
      </c>
      <c r="G34" s="19">
        <v>98404523</v>
      </c>
      <c r="H34" s="19">
        <v>98556739</v>
      </c>
      <c r="I34" s="19">
        <v>100006394</v>
      </c>
      <c r="J34" s="19">
        <v>102717038</v>
      </c>
      <c r="K34" s="19">
        <v>102539117</v>
      </c>
      <c r="L34" s="19">
        <v>104104237</v>
      </c>
      <c r="M34" s="19">
        <v>106479486</v>
      </c>
      <c r="N34" s="20">
        <v>337306</v>
      </c>
      <c r="O34" s="21">
        <v>1071715970</v>
      </c>
      <c r="P34" s="19">
        <v>1128164005</v>
      </c>
      <c r="Q34" s="22">
        <v>1193488002</v>
      </c>
    </row>
    <row r="35" spans="1:17" ht="13.5">
      <c r="A35" s="3" t="s">
        <v>29</v>
      </c>
      <c r="B35" s="2"/>
      <c r="C35" s="19">
        <v>445148160</v>
      </c>
      <c r="D35" s="19">
        <v>451578159</v>
      </c>
      <c r="E35" s="19">
        <v>449058160</v>
      </c>
      <c r="F35" s="19">
        <v>451278157</v>
      </c>
      <c r="G35" s="19">
        <v>728124158</v>
      </c>
      <c r="H35" s="19">
        <v>440029154</v>
      </c>
      <c r="I35" s="19">
        <v>445049152</v>
      </c>
      <c r="J35" s="19">
        <v>446129154</v>
      </c>
      <c r="K35" s="19">
        <v>445394154</v>
      </c>
      <c r="L35" s="19">
        <v>445549152</v>
      </c>
      <c r="M35" s="19">
        <v>447259152</v>
      </c>
      <c r="N35" s="20">
        <v>359015174</v>
      </c>
      <c r="O35" s="21">
        <v>5553611886</v>
      </c>
      <c r="P35" s="19">
        <v>6132276000</v>
      </c>
      <c r="Q35" s="22">
        <v>6548660000</v>
      </c>
    </row>
    <row r="36" spans="1:17" ht="13.5">
      <c r="A36" s="3" t="s">
        <v>30</v>
      </c>
      <c r="B36" s="2"/>
      <c r="C36" s="19">
        <v>129742580</v>
      </c>
      <c r="D36" s="19">
        <v>129731133</v>
      </c>
      <c r="E36" s="19">
        <v>129769300</v>
      </c>
      <c r="F36" s="19">
        <v>129769299</v>
      </c>
      <c r="G36" s="19">
        <v>141945201</v>
      </c>
      <c r="H36" s="19">
        <v>129651006</v>
      </c>
      <c r="I36" s="19">
        <v>130400998</v>
      </c>
      <c r="J36" s="19">
        <v>129994436</v>
      </c>
      <c r="K36" s="19">
        <v>130185242</v>
      </c>
      <c r="L36" s="19">
        <v>130185240</v>
      </c>
      <c r="M36" s="19">
        <v>130376038</v>
      </c>
      <c r="N36" s="20">
        <v>25542469</v>
      </c>
      <c r="O36" s="21">
        <v>1467292942</v>
      </c>
      <c r="P36" s="19">
        <v>1557058992</v>
      </c>
      <c r="Q36" s="22">
        <v>1700056001</v>
      </c>
    </row>
    <row r="37" spans="1:17" ht="13.5">
      <c r="A37" s="3" t="s">
        <v>31</v>
      </c>
      <c r="B37" s="2"/>
      <c r="C37" s="23">
        <v>75947896</v>
      </c>
      <c r="D37" s="23">
        <v>82593888</v>
      </c>
      <c r="E37" s="23">
        <v>102997773</v>
      </c>
      <c r="F37" s="23">
        <v>87490810</v>
      </c>
      <c r="G37" s="23">
        <v>141832133</v>
      </c>
      <c r="H37" s="23">
        <v>101332968</v>
      </c>
      <c r="I37" s="23">
        <v>102463940</v>
      </c>
      <c r="J37" s="23">
        <v>102294880</v>
      </c>
      <c r="K37" s="23">
        <v>101863900</v>
      </c>
      <c r="L37" s="23">
        <v>98173935</v>
      </c>
      <c r="M37" s="23">
        <v>97172970</v>
      </c>
      <c r="N37" s="24">
        <v>38159067</v>
      </c>
      <c r="O37" s="25">
        <v>1132324160</v>
      </c>
      <c r="P37" s="23">
        <v>1208124000</v>
      </c>
      <c r="Q37" s="26">
        <v>1288307000</v>
      </c>
    </row>
    <row r="38" spans="1:17" ht="13.5">
      <c r="A38" s="1" t="s">
        <v>32</v>
      </c>
      <c r="B38" s="4"/>
      <c r="C38" s="16">
        <f aca="true" t="shared" si="7" ref="C38:Q38">SUM(C39:C41)</f>
        <v>502208969</v>
      </c>
      <c r="D38" s="16">
        <f t="shared" si="7"/>
        <v>503928451</v>
      </c>
      <c r="E38" s="16">
        <f>SUM(E39:E41)</f>
        <v>506768072</v>
      </c>
      <c r="F38" s="16">
        <f>SUM(F39:F41)</f>
        <v>506943545</v>
      </c>
      <c r="G38" s="16">
        <f>SUM(G39:G41)</f>
        <v>615497666</v>
      </c>
      <c r="H38" s="16">
        <f>SUM(H39:H41)</f>
        <v>509162960</v>
      </c>
      <c r="I38" s="16">
        <f t="shared" si="7"/>
        <v>511168773</v>
      </c>
      <c r="J38" s="16">
        <f t="shared" si="7"/>
        <v>512957771</v>
      </c>
      <c r="K38" s="16">
        <f t="shared" si="7"/>
        <v>518220785</v>
      </c>
      <c r="L38" s="16">
        <f>SUM(L39:L41)</f>
        <v>519968182</v>
      </c>
      <c r="M38" s="16">
        <f>SUM(M39:M41)</f>
        <v>522426628</v>
      </c>
      <c r="N38" s="27">
        <f t="shared" si="7"/>
        <v>152963152</v>
      </c>
      <c r="O38" s="28">
        <f t="shared" si="7"/>
        <v>5882214954</v>
      </c>
      <c r="P38" s="16">
        <f t="shared" si="7"/>
        <v>7088348996</v>
      </c>
      <c r="Q38" s="29">
        <f t="shared" si="7"/>
        <v>7593458991</v>
      </c>
    </row>
    <row r="39" spans="1:17" ht="13.5">
      <c r="A39" s="3" t="s">
        <v>33</v>
      </c>
      <c r="B39" s="2"/>
      <c r="C39" s="19">
        <v>133991621</v>
      </c>
      <c r="D39" s="19">
        <v>130618883</v>
      </c>
      <c r="E39" s="19">
        <v>131978496</v>
      </c>
      <c r="F39" s="19">
        <v>130495976</v>
      </c>
      <c r="G39" s="19">
        <v>162960413</v>
      </c>
      <c r="H39" s="19">
        <v>131034389</v>
      </c>
      <c r="I39" s="19">
        <v>130399205</v>
      </c>
      <c r="J39" s="19">
        <v>131230204</v>
      </c>
      <c r="K39" s="19">
        <v>130890205</v>
      </c>
      <c r="L39" s="19">
        <v>131442622</v>
      </c>
      <c r="M39" s="19">
        <v>132814691</v>
      </c>
      <c r="N39" s="20">
        <v>-36603769</v>
      </c>
      <c r="O39" s="21">
        <v>1441252936</v>
      </c>
      <c r="P39" s="19">
        <v>1671060999</v>
      </c>
      <c r="Q39" s="22">
        <v>1793414996</v>
      </c>
    </row>
    <row r="40" spans="1:17" ht="13.5">
      <c r="A40" s="3" t="s">
        <v>34</v>
      </c>
      <c r="B40" s="2"/>
      <c r="C40" s="19">
        <v>354805407</v>
      </c>
      <c r="D40" s="19">
        <v>359594239</v>
      </c>
      <c r="E40" s="19">
        <v>361074247</v>
      </c>
      <c r="F40" s="19">
        <v>362732240</v>
      </c>
      <c r="G40" s="19">
        <v>433988248</v>
      </c>
      <c r="H40" s="19">
        <v>364413242</v>
      </c>
      <c r="I40" s="19">
        <v>367054239</v>
      </c>
      <c r="J40" s="19">
        <v>368012238</v>
      </c>
      <c r="K40" s="19">
        <v>373615251</v>
      </c>
      <c r="L40" s="19">
        <v>374810231</v>
      </c>
      <c r="M40" s="19">
        <v>375896276</v>
      </c>
      <c r="N40" s="20">
        <v>182905121</v>
      </c>
      <c r="O40" s="21">
        <v>4278900979</v>
      </c>
      <c r="P40" s="19">
        <v>5247259997</v>
      </c>
      <c r="Q40" s="22">
        <v>5605951995</v>
      </c>
    </row>
    <row r="41" spans="1:17" ht="13.5">
      <c r="A41" s="3" t="s">
        <v>35</v>
      </c>
      <c r="B41" s="2"/>
      <c r="C41" s="19">
        <v>13411941</v>
      </c>
      <c r="D41" s="19">
        <v>13715329</v>
      </c>
      <c r="E41" s="19">
        <v>13715329</v>
      </c>
      <c r="F41" s="19">
        <v>13715329</v>
      </c>
      <c r="G41" s="19">
        <v>18549005</v>
      </c>
      <c r="H41" s="19">
        <v>13715329</v>
      </c>
      <c r="I41" s="19">
        <v>13715329</v>
      </c>
      <c r="J41" s="19">
        <v>13715329</v>
      </c>
      <c r="K41" s="19">
        <v>13715329</v>
      </c>
      <c r="L41" s="19">
        <v>13715329</v>
      </c>
      <c r="M41" s="19">
        <v>13715661</v>
      </c>
      <c r="N41" s="20">
        <v>6661800</v>
      </c>
      <c r="O41" s="21">
        <v>162061039</v>
      </c>
      <c r="P41" s="19">
        <v>170028000</v>
      </c>
      <c r="Q41" s="22">
        <v>194092000</v>
      </c>
    </row>
    <row r="42" spans="1:17" ht="13.5">
      <c r="A42" s="1" t="s">
        <v>36</v>
      </c>
      <c r="B42" s="4"/>
      <c r="C42" s="16">
        <f aca="true" t="shared" si="8" ref="C42:Q42">SUM(C43:C46)</f>
        <v>3310607377</v>
      </c>
      <c r="D42" s="16">
        <f t="shared" si="8"/>
        <v>3233487498</v>
      </c>
      <c r="E42" s="16">
        <f>SUM(E43:E46)</f>
        <v>2647169273</v>
      </c>
      <c r="F42" s="16">
        <f>SUM(F43:F46)</f>
        <v>2429407962</v>
      </c>
      <c r="G42" s="16">
        <f>SUM(G43:G46)</f>
        <v>2466115079</v>
      </c>
      <c r="H42" s="16">
        <f>SUM(H43:H46)</f>
        <v>2306744000</v>
      </c>
      <c r="I42" s="16">
        <f t="shared" si="8"/>
        <v>2228113151</v>
      </c>
      <c r="J42" s="16">
        <f t="shared" si="8"/>
        <v>2418443146</v>
      </c>
      <c r="K42" s="16">
        <f t="shared" si="8"/>
        <v>2348196000</v>
      </c>
      <c r="L42" s="16">
        <f>SUM(L43:L46)</f>
        <v>2475060522</v>
      </c>
      <c r="M42" s="16">
        <f>SUM(M43:M46)</f>
        <v>2416229365</v>
      </c>
      <c r="N42" s="27">
        <f t="shared" si="8"/>
        <v>1761797816</v>
      </c>
      <c r="O42" s="28">
        <f t="shared" si="8"/>
        <v>30041371189</v>
      </c>
      <c r="P42" s="16">
        <f t="shared" si="8"/>
        <v>32135801376</v>
      </c>
      <c r="Q42" s="29">
        <f t="shared" si="8"/>
        <v>33533302454</v>
      </c>
    </row>
    <row r="43" spans="1:17" ht="13.5">
      <c r="A43" s="3" t="s">
        <v>37</v>
      </c>
      <c r="B43" s="2"/>
      <c r="C43" s="19">
        <v>2157667831</v>
      </c>
      <c r="D43" s="19">
        <v>2081682869</v>
      </c>
      <c r="E43" s="19">
        <v>1491329645</v>
      </c>
      <c r="F43" s="19">
        <v>1261951334</v>
      </c>
      <c r="G43" s="19">
        <v>1262342456</v>
      </c>
      <c r="H43" s="19">
        <v>1124237365</v>
      </c>
      <c r="I43" s="19">
        <v>1071435523</v>
      </c>
      <c r="J43" s="19">
        <v>1257039518</v>
      </c>
      <c r="K43" s="19">
        <v>1187263372</v>
      </c>
      <c r="L43" s="19">
        <v>1316179894</v>
      </c>
      <c r="M43" s="19">
        <v>1257406737</v>
      </c>
      <c r="N43" s="20">
        <v>1375128140</v>
      </c>
      <c r="O43" s="21">
        <v>16843664684</v>
      </c>
      <c r="P43" s="19">
        <v>18079567427</v>
      </c>
      <c r="Q43" s="22">
        <v>18829144517</v>
      </c>
    </row>
    <row r="44" spans="1:17" ht="13.5">
      <c r="A44" s="3" t="s">
        <v>38</v>
      </c>
      <c r="B44" s="2"/>
      <c r="C44" s="19">
        <v>572038861</v>
      </c>
      <c r="D44" s="19">
        <v>570571911</v>
      </c>
      <c r="E44" s="19">
        <v>570571911</v>
      </c>
      <c r="F44" s="19">
        <v>570571911</v>
      </c>
      <c r="G44" s="19">
        <v>598692111</v>
      </c>
      <c r="H44" s="19">
        <v>586474914</v>
      </c>
      <c r="I44" s="19">
        <v>570571911</v>
      </c>
      <c r="J44" s="19">
        <v>570571911</v>
      </c>
      <c r="K44" s="19">
        <v>570571911</v>
      </c>
      <c r="L44" s="19">
        <v>570571911</v>
      </c>
      <c r="M44" s="19">
        <v>570571911</v>
      </c>
      <c r="N44" s="20">
        <v>191109761</v>
      </c>
      <c r="O44" s="21">
        <v>6512890935</v>
      </c>
      <c r="P44" s="19">
        <v>6948858953</v>
      </c>
      <c r="Q44" s="22">
        <v>7287761343</v>
      </c>
    </row>
    <row r="45" spans="1:17" ht="13.5">
      <c r="A45" s="3" t="s">
        <v>39</v>
      </c>
      <c r="B45" s="2"/>
      <c r="C45" s="23">
        <v>381359268</v>
      </c>
      <c r="D45" s="23">
        <v>380381301</v>
      </c>
      <c r="E45" s="23">
        <v>380381300</v>
      </c>
      <c r="F45" s="23">
        <v>380381300</v>
      </c>
      <c r="G45" s="23">
        <v>399128095</v>
      </c>
      <c r="H45" s="23">
        <v>390983304</v>
      </c>
      <c r="I45" s="23">
        <v>380381300</v>
      </c>
      <c r="J45" s="23">
        <v>380381300</v>
      </c>
      <c r="K45" s="23">
        <v>380381300</v>
      </c>
      <c r="L45" s="23">
        <v>380381300</v>
      </c>
      <c r="M45" s="23">
        <v>380381300</v>
      </c>
      <c r="N45" s="24">
        <v>127406498</v>
      </c>
      <c r="O45" s="25">
        <v>4341927566</v>
      </c>
      <c r="P45" s="23">
        <v>4632572961</v>
      </c>
      <c r="Q45" s="26">
        <v>4858507564</v>
      </c>
    </row>
    <row r="46" spans="1:17" ht="13.5">
      <c r="A46" s="3" t="s">
        <v>40</v>
      </c>
      <c r="B46" s="2"/>
      <c r="C46" s="19">
        <v>199541417</v>
      </c>
      <c r="D46" s="19">
        <v>200851417</v>
      </c>
      <c r="E46" s="19">
        <v>204886417</v>
      </c>
      <c r="F46" s="19">
        <v>216503417</v>
      </c>
      <c r="G46" s="19">
        <v>205952417</v>
      </c>
      <c r="H46" s="19">
        <v>205048417</v>
      </c>
      <c r="I46" s="19">
        <v>205724417</v>
      </c>
      <c r="J46" s="19">
        <v>210450417</v>
      </c>
      <c r="K46" s="19">
        <v>209979417</v>
      </c>
      <c r="L46" s="19">
        <v>207927417</v>
      </c>
      <c r="M46" s="19">
        <v>207869417</v>
      </c>
      <c r="N46" s="20">
        <v>68153417</v>
      </c>
      <c r="O46" s="21">
        <v>2342888004</v>
      </c>
      <c r="P46" s="19">
        <v>2474802035</v>
      </c>
      <c r="Q46" s="22">
        <v>2557889030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5804974270</v>
      </c>
      <c r="D48" s="41">
        <f t="shared" si="9"/>
        <v>5755232948</v>
      </c>
      <c r="E48" s="41">
        <f>+E28+E32+E38+E42+E47</f>
        <v>5225105601</v>
      </c>
      <c r="F48" s="41">
        <f>+F28+F32+F38+F42+F47</f>
        <v>5017711845</v>
      </c>
      <c r="G48" s="41">
        <f>+G28+G32+G38+G42+G47</f>
        <v>5605690197</v>
      </c>
      <c r="H48" s="41">
        <f>+H28+H32+H38+H42+H47</f>
        <v>4877800646</v>
      </c>
      <c r="I48" s="41">
        <f t="shared" si="9"/>
        <v>4813172168</v>
      </c>
      <c r="J48" s="41">
        <f t="shared" si="9"/>
        <v>5011794730</v>
      </c>
      <c r="K48" s="41">
        <f t="shared" si="9"/>
        <v>4951148363</v>
      </c>
      <c r="L48" s="41">
        <f>+L28+L32+L38+L42+L47</f>
        <v>5065846191</v>
      </c>
      <c r="M48" s="41">
        <f>+M28+M32+M38+M42+M47</f>
        <v>4812844110</v>
      </c>
      <c r="N48" s="42">
        <f t="shared" si="9"/>
        <v>-165911305</v>
      </c>
      <c r="O48" s="43">
        <f t="shared" si="9"/>
        <v>56775409764</v>
      </c>
      <c r="P48" s="41">
        <f t="shared" si="9"/>
        <v>61500860375</v>
      </c>
      <c r="Q48" s="44">
        <f t="shared" si="9"/>
        <v>64523036449</v>
      </c>
    </row>
    <row r="49" spans="1:17" ht="13.5">
      <c r="A49" s="10" t="s">
        <v>53</v>
      </c>
      <c r="B49" s="6">
        <v>1</v>
      </c>
      <c r="C49" s="45">
        <f aca="true" t="shared" si="10" ref="C49:Q49">+C25-C48</f>
        <v>-71718676</v>
      </c>
      <c r="D49" s="45">
        <f t="shared" si="10"/>
        <v>-110657472</v>
      </c>
      <c r="E49" s="45">
        <f t="shared" si="10"/>
        <v>287575210</v>
      </c>
      <c r="F49" s="45">
        <f t="shared" si="10"/>
        <v>444819485</v>
      </c>
      <c r="G49" s="45">
        <f t="shared" si="10"/>
        <v>-96060826</v>
      </c>
      <c r="H49" s="45">
        <f t="shared" si="10"/>
        <v>398698935</v>
      </c>
      <c r="I49" s="45">
        <f t="shared" si="10"/>
        <v>454096489</v>
      </c>
      <c r="J49" s="45">
        <f t="shared" si="10"/>
        <v>554101757</v>
      </c>
      <c r="K49" s="45">
        <f t="shared" si="10"/>
        <v>506410830</v>
      </c>
      <c r="L49" s="45">
        <f>+L25-L48</f>
        <v>510322856</v>
      </c>
      <c r="M49" s="45">
        <f>+M25-M48</f>
        <v>584604221</v>
      </c>
      <c r="N49" s="46">
        <f t="shared" si="10"/>
        <v>435782217</v>
      </c>
      <c r="O49" s="47">
        <f t="shared" si="10"/>
        <v>3897975026</v>
      </c>
      <c r="P49" s="45">
        <f t="shared" si="10"/>
        <v>3783472626</v>
      </c>
      <c r="Q49" s="48">
        <f t="shared" si="10"/>
        <v>5281886551</v>
      </c>
    </row>
    <row r="50" spans="1:17" ht="13.5">
      <c r="A50" s="11" t="s">
        <v>54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55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1628330508</v>
      </c>
      <c r="D5" s="16">
        <f t="shared" si="0"/>
        <v>1254967096</v>
      </c>
      <c r="E5" s="16">
        <f t="shared" si="0"/>
        <v>737067272</v>
      </c>
      <c r="F5" s="16">
        <f t="shared" si="0"/>
        <v>782932872</v>
      </c>
      <c r="G5" s="16">
        <f t="shared" si="0"/>
        <v>773124132</v>
      </c>
      <c r="H5" s="16">
        <f t="shared" si="0"/>
        <v>1999137973</v>
      </c>
      <c r="I5" s="16">
        <f t="shared" si="0"/>
        <v>878450229</v>
      </c>
      <c r="J5" s="16">
        <f t="shared" si="0"/>
        <v>808269290</v>
      </c>
      <c r="K5" s="16">
        <f t="shared" si="0"/>
        <v>2143249204</v>
      </c>
      <c r="L5" s="16">
        <f>SUM(L6:L8)</f>
        <v>752248726</v>
      </c>
      <c r="M5" s="16">
        <f>SUM(M6:M8)</f>
        <v>767020063</v>
      </c>
      <c r="N5" s="17">
        <f t="shared" si="0"/>
        <v>832100474</v>
      </c>
      <c r="O5" s="18">
        <f t="shared" si="0"/>
        <v>13356897840</v>
      </c>
      <c r="P5" s="16">
        <f t="shared" si="0"/>
        <v>14151857829</v>
      </c>
      <c r="Q5" s="17">
        <f t="shared" si="0"/>
        <v>15072316746</v>
      </c>
    </row>
    <row r="6" spans="1:17" ht="13.5">
      <c r="A6" s="3" t="s">
        <v>23</v>
      </c>
      <c r="B6" s="2"/>
      <c r="C6" s="19"/>
      <c r="D6" s="19"/>
      <c r="E6" s="19">
        <v>1269381</v>
      </c>
      <c r="F6" s="19">
        <v>6433782</v>
      </c>
      <c r="G6" s="19">
        <v>6433782</v>
      </c>
      <c r="H6" s="19">
        <v>3895020</v>
      </c>
      <c r="I6" s="19">
        <v>3895020</v>
      </c>
      <c r="J6" s="19">
        <v>5033782</v>
      </c>
      <c r="K6" s="19">
        <v>6433782</v>
      </c>
      <c r="L6" s="19">
        <v>6433782</v>
      </c>
      <c r="M6" s="19">
        <v>6433782</v>
      </c>
      <c r="N6" s="20">
        <v>2870137</v>
      </c>
      <c r="O6" s="21">
        <v>49132250</v>
      </c>
      <c r="P6" s="19">
        <v>51399000</v>
      </c>
      <c r="Q6" s="22">
        <v>54943700</v>
      </c>
    </row>
    <row r="7" spans="1:17" ht="13.5">
      <c r="A7" s="3" t="s">
        <v>24</v>
      </c>
      <c r="B7" s="2"/>
      <c r="C7" s="23">
        <v>1628321413</v>
      </c>
      <c r="D7" s="23">
        <v>1251242115</v>
      </c>
      <c r="E7" s="23">
        <v>732099460</v>
      </c>
      <c r="F7" s="23">
        <v>772840731</v>
      </c>
      <c r="G7" s="23">
        <v>761983449</v>
      </c>
      <c r="H7" s="23">
        <v>1991287647</v>
      </c>
      <c r="I7" s="23">
        <v>869350768</v>
      </c>
      <c r="J7" s="23">
        <v>799332178</v>
      </c>
      <c r="K7" s="23">
        <v>2132912092</v>
      </c>
      <c r="L7" s="23">
        <v>741911614</v>
      </c>
      <c r="M7" s="23">
        <v>756682951</v>
      </c>
      <c r="N7" s="24">
        <v>825327003</v>
      </c>
      <c r="O7" s="25">
        <v>13263291419</v>
      </c>
      <c r="P7" s="23">
        <v>14053494528</v>
      </c>
      <c r="Q7" s="26">
        <v>14967779194</v>
      </c>
    </row>
    <row r="8" spans="1:17" ht="13.5">
      <c r="A8" s="3" t="s">
        <v>25</v>
      </c>
      <c r="B8" s="2"/>
      <c r="C8" s="19">
        <v>9095</v>
      </c>
      <c r="D8" s="19">
        <v>3724981</v>
      </c>
      <c r="E8" s="19">
        <v>3698431</v>
      </c>
      <c r="F8" s="19">
        <v>3658359</v>
      </c>
      <c r="G8" s="19">
        <v>4706901</v>
      </c>
      <c r="H8" s="19">
        <v>3955306</v>
      </c>
      <c r="I8" s="19">
        <v>5204441</v>
      </c>
      <c r="J8" s="19">
        <v>3903330</v>
      </c>
      <c r="K8" s="19">
        <v>3903330</v>
      </c>
      <c r="L8" s="19">
        <v>3903330</v>
      </c>
      <c r="M8" s="19">
        <v>3903330</v>
      </c>
      <c r="N8" s="20">
        <v>3903334</v>
      </c>
      <c r="O8" s="21">
        <v>44474171</v>
      </c>
      <c r="P8" s="19">
        <v>46964301</v>
      </c>
      <c r="Q8" s="22">
        <v>49593852</v>
      </c>
    </row>
    <row r="9" spans="1:17" ht="13.5">
      <c r="A9" s="1" t="s">
        <v>26</v>
      </c>
      <c r="B9" s="2"/>
      <c r="C9" s="16">
        <f aca="true" t="shared" si="1" ref="C9:Q9">SUM(C10:C14)</f>
        <v>51118247</v>
      </c>
      <c r="D9" s="16">
        <f t="shared" si="1"/>
        <v>81147243</v>
      </c>
      <c r="E9" s="16">
        <f t="shared" si="1"/>
        <v>110771325</v>
      </c>
      <c r="F9" s="16">
        <f t="shared" si="1"/>
        <v>143358921</v>
      </c>
      <c r="G9" s="16">
        <f t="shared" si="1"/>
        <v>162378996</v>
      </c>
      <c r="H9" s="16">
        <f t="shared" si="1"/>
        <v>254902560</v>
      </c>
      <c r="I9" s="16">
        <f t="shared" si="1"/>
        <v>147149417</v>
      </c>
      <c r="J9" s="16">
        <f t="shared" si="1"/>
        <v>224934143</v>
      </c>
      <c r="K9" s="16">
        <f t="shared" si="1"/>
        <v>149904273</v>
      </c>
      <c r="L9" s="16">
        <f>SUM(L10:L14)</f>
        <v>137791944</v>
      </c>
      <c r="M9" s="16">
        <f>SUM(M10:M14)</f>
        <v>130301208</v>
      </c>
      <c r="N9" s="27">
        <f t="shared" si="1"/>
        <v>174070452</v>
      </c>
      <c r="O9" s="28">
        <f t="shared" si="1"/>
        <v>1767828721</v>
      </c>
      <c r="P9" s="16">
        <f t="shared" si="1"/>
        <v>1930322588</v>
      </c>
      <c r="Q9" s="29">
        <f t="shared" si="1"/>
        <v>1770040111</v>
      </c>
    </row>
    <row r="10" spans="1:17" ht="13.5">
      <c r="A10" s="3" t="s">
        <v>27</v>
      </c>
      <c r="B10" s="2"/>
      <c r="C10" s="19">
        <v>950098</v>
      </c>
      <c r="D10" s="19">
        <v>12412770</v>
      </c>
      <c r="E10" s="19">
        <v>729214</v>
      </c>
      <c r="F10" s="19">
        <v>849273</v>
      </c>
      <c r="G10" s="19">
        <v>11316308</v>
      </c>
      <c r="H10" s="19">
        <v>548926</v>
      </c>
      <c r="I10" s="19">
        <v>2429634</v>
      </c>
      <c r="J10" s="19">
        <v>8674769</v>
      </c>
      <c r="K10" s="19">
        <v>1769969</v>
      </c>
      <c r="L10" s="19">
        <v>1769969</v>
      </c>
      <c r="M10" s="19">
        <v>1769969</v>
      </c>
      <c r="N10" s="20">
        <v>1769951</v>
      </c>
      <c r="O10" s="21">
        <v>44990856</v>
      </c>
      <c r="P10" s="19">
        <v>25215690</v>
      </c>
      <c r="Q10" s="22">
        <v>26648868</v>
      </c>
    </row>
    <row r="11" spans="1:17" ht="13.5">
      <c r="A11" s="3" t="s">
        <v>28</v>
      </c>
      <c r="B11" s="2"/>
      <c r="C11" s="19">
        <v>651633</v>
      </c>
      <c r="D11" s="19">
        <v>954787</v>
      </c>
      <c r="E11" s="19">
        <v>1358366</v>
      </c>
      <c r="F11" s="19">
        <v>2228221</v>
      </c>
      <c r="G11" s="19">
        <v>2692773</v>
      </c>
      <c r="H11" s="19">
        <v>923410</v>
      </c>
      <c r="I11" s="19">
        <v>5137555</v>
      </c>
      <c r="J11" s="19">
        <v>3183732</v>
      </c>
      <c r="K11" s="19">
        <v>3183732</v>
      </c>
      <c r="L11" s="19">
        <v>3183732</v>
      </c>
      <c r="M11" s="19">
        <v>3183732</v>
      </c>
      <c r="N11" s="20">
        <v>3183731</v>
      </c>
      <c r="O11" s="21">
        <v>29865400</v>
      </c>
      <c r="P11" s="19">
        <v>31527588</v>
      </c>
      <c r="Q11" s="22">
        <v>33282303</v>
      </c>
    </row>
    <row r="12" spans="1:17" ht="13.5">
      <c r="A12" s="3" t="s">
        <v>29</v>
      </c>
      <c r="B12" s="2"/>
      <c r="C12" s="19">
        <v>1511933</v>
      </c>
      <c r="D12" s="19">
        <v>22018018</v>
      </c>
      <c r="E12" s="19">
        <v>30147700</v>
      </c>
      <c r="F12" s="19">
        <v>42673602</v>
      </c>
      <c r="G12" s="19">
        <v>39459381</v>
      </c>
      <c r="H12" s="19">
        <v>49813653</v>
      </c>
      <c r="I12" s="19">
        <v>31038766</v>
      </c>
      <c r="J12" s="19">
        <v>27338019</v>
      </c>
      <c r="K12" s="19">
        <v>27338019</v>
      </c>
      <c r="L12" s="19">
        <v>27338019</v>
      </c>
      <c r="M12" s="19">
        <v>27338019</v>
      </c>
      <c r="N12" s="20">
        <v>51345272</v>
      </c>
      <c r="O12" s="21">
        <v>377360392</v>
      </c>
      <c r="P12" s="19">
        <v>397826969</v>
      </c>
      <c r="Q12" s="22">
        <v>419403733</v>
      </c>
    </row>
    <row r="13" spans="1:17" ht="13.5">
      <c r="A13" s="3" t="s">
        <v>30</v>
      </c>
      <c r="B13" s="2"/>
      <c r="C13" s="19">
        <v>47657397</v>
      </c>
      <c r="D13" s="19">
        <v>45458946</v>
      </c>
      <c r="E13" s="19">
        <v>78019688</v>
      </c>
      <c r="F13" s="19">
        <v>97102508</v>
      </c>
      <c r="G13" s="19">
        <v>108372581</v>
      </c>
      <c r="H13" s="19">
        <v>201954882</v>
      </c>
      <c r="I13" s="19">
        <v>106435305</v>
      </c>
      <c r="J13" s="19">
        <v>184467813</v>
      </c>
      <c r="K13" s="19">
        <v>116342743</v>
      </c>
      <c r="L13" s="19">
        <v>104230414</v>
      </c>
      <c r="M13" s="19">
        <v>96739678</v>
      </c>
      <c r="N13" s="20">
        <v>116127985</v>
      </c>
      <c r="O13" s="21">
        <v>1302909940</v>
      </c>
      <c r="P13" s="19">
        <v>1462360672</v>
      </c>
      <c r="Q13" s="22">
        <v>1276585356</v>
      </c>
    </row>
    <row r="14" spans="1:17" ht="13.5">
      <c r="A14" s="3" t="s">
        <v>31</v>
      </c>
      <c r="B14" s="2"/>
      <c r="C14" s="23">
        <v>347186</v>
      </c>
      <c r="D14" s="23">
        <v>302722</v>
      </c>
      <c r="E14" s="23">
        <v>516357</v>
      </c>
      <c r="F14" s="23">
        <v>505317</v>
      </c>
      <c r="G14" s="23">
        <v>537953</v>
      </c>
      <c r="H14" s="23">
        <v>1661689</v>
      </c>
      <c r="I14" s="23">
        <v>2108157</v>
      </c>
      <c r="J14" s="23">
        <v>1269810</v>
      </c>
      <c r="K14" s="23">
        <v>1269810</v>
      </c>
      <c r="L14" s="23">
        <v>1269810</v>
      </c>
      <c r="M14" s="23">
        <v>1269810</v>
      </c>
      <c r="N14" s="24">
        <v>1643513</v>
      </c>
      <c r="O14" s="25">
        <v>12702133</v>
      </c>
      <c r="P14" s="23">
        <v>13391669</v>
      </c>
      <c r="Q14" s="26">
        <v>14119851</v>
      </c>
    </row>
    <row r="15" spans="1:17" ht="13.5">
      <c r="A15" s="1" t="s">
        <v>32</v>
      </c>
      <c r="B15" s="4"/>
      <c r="C15" s="16">
        <f aca="true" t="shared" si="2" ref="C15:Q15">SUM(C16:C18)</f>
        <v>105759937</v>
      </c>
      <c r="D15" s="16">
        <f t="shared" si="2"/>
        <v>61972724</v>
      </c>
      <c r="E15" s="16">
        <f t="shared" si="2"/>
        <v>68532793</v>
      </c>
      <c r="F15" s="16">
        <f t="shared" si="2"/>
        <v>134911602</v>
      </c>
      <c r="G15" s="16">
        <f t="shared" si="2"/>
        <v>83113299</v>
      </c>
      <c r="H15" s="16">
        <f t="shared" si="2"/>
        <v>76136615</v>
      </c>
      <c r="I15" s="16">
        <f t="shared" si="2"/>
        <v>151839702</v>
      </c>
      <c r="J15" s="16">
        <f t="shared" si="2"/>
        <v>79569246</v>
      </c>
      <c r="K15" s="16">
        <f t="shared" si="2"/>
        <v>145694697</v>
      </c>
      <c r="L15" s="16">
        <f>SUM(L16:L18)</f>
        <v>75404581</v>
      </c>
      <c r="M15" s="16">
        <f>SUM(M16:M18)</f>
        <v>72762879</v>
      </c>
      <c r="N15" s="27">
        <f t="shared" si="2"/>
        <v>92640899</v>
      </c>
      <c r="O15" s="28">
        <f t="shared" si="2"/>
        <v>1148338989</v>
      </c>
      <c r="P15" s="16">
        <f t="shared" si="2"/>
        <v>1184783911</v>
      </c>
      <c r="Q15" s="29">
        <f t="shared" si="2"/>
        <v>1289371656</v>
      </c>
    </row>
    <row r="16" spans="1:17" ht="13.5">
      <c r="A16" s="3" t="s">
        <v>33</v>
      </c>
      <c r="B16" s="2"/>
      <c r="C16" s="19">
        <v>7172162</v>
      </c>
      <c r="D16" s="19">
        <v>7304026</v>
      </c>
      <c r="E16" s="19">
        <v>5303290</v>
      </c>
      <c r="F16" s="19">
        <v>8417605</v>
      </c>
      <c r="G16" s="19">
        <v>7018295</v>
      </c>
      <c r="H16" s="19">
        <v>4891537</v>
      </c>
      <c r="I16" s="19">
        <v>16010746</v>
      </c>
      <c r="J16" s="19">
        <v>13854517</v>
      </c>
      <c r="K16" s="19">
        <v>13577923</v>
      </c>
      <c r="L16" s="19">
        <v>13390410</v>
      </c>
      <c r="M16" s="19">
        <v>13290669</v>
      </c>
      <c r="N16" s="20">
        <v>13272804</v>
      </c>
      <c r="O16" s="21">
        <v>123503996</v>
      </c>
      <c r="P16" s="19">
        <v>145323121</v>
      </c>
      <c r="Q16" s="22">
        <v>152035383</v>
      </c>
    </row>
    <row r="17" spans="1:17" ht="13.5">
      <c r="A17" s="3" t="s">
        <v>34</v>
      </c>
      <c r="B17" s="2"/>
      <c r="C17" s="19">
        <v>98587775</v>
      </c>
      <c r="D17" s="19">
        <v>54652798</v>
      </c>
      <c r="E17" s="19">
        <v>63213603</v>
      </c>
      <c r="F17" s="19">
        <v>126488697</v>
      </c>
      <c r="G17" s="19">
        <v>76084404</v>
      </c>
      <c r="H17" s="19">
        <v>71239778</v>
      </c>
      <c r="I17" s="19">
        <v>135703902</v>
      </c>
      <c r="J17" s="19">
        <v>65620939</v>
      </c>
      <c r="K17" s="19">
        <v>132022984</v>
      </c>
      <c r="L17" s="19">
        <v>61920381</v>
      </c>
      <c r="M17" s="19">
        <v>59378420</v>
      </c>
      <c r="N17" s="20">
        <v>79274305</v>
      </c>
      <c r="O17" s="21">
        <v>1024187986</v>
      </c>
      <c r="P17" s="19">
        <v>1038777551</v>
      </c>
      <c r="Q17" s="22">
        <v>1136614773</v>
      </c>
    </row>
    <row r="18" spans="1:17" ht="13.5">
      <c r="A18" s="3" t="s">
        <v>35</v>
      </c>
      <c r="B18" s="2"/>
      <c r="C18" s="19"/>
      <c r="D18" s="19">
        <v>15900</v>
      </c>
      <c r="E18" s="19">
        <v>15900</v>
      </c>
      <c r="F18" s="19">
        <v>5300</v>
      </c>
      <c r="G18" s="19">
        <v>10600</v>
      </c>
      <c r="H18" s="19">
        <v>5300</v>
      </c>
      <c r="I18" s="19">
        <v>125054</v>
      </c>
      <c r="J18" s="19">
        <v>93790</v>
      </c>
      <c r="K18" s="19">
        <v>93790</v>
      </c>
      <c r="L18" s="19">
        <v>93790</v>
      </c>
      <c r="M18" s="19">
        <v>93790</v>
      </c>
      <c r="N18" s="20">
        <v>93790</v>
      </c>
      <c r="O18" s="21">
        <v>647007</v>
      </c>
      <c r="P18" s="19">
        <v>683239</v>
      </c>
      <c r="Q18" s="22">
        <v>721500</v>
      </c>
    </row>
    <row r="19" spans="1:17" ht="13.5">
      <c r="A19" s="1" t="s">
        <v>36</v>
      </c>
      <c r="B19" s="4"/>
      <c r="C19" s="16">
        <f aca="true" t="shared" si="3" ref="C19:Q19">SUM(C20:C23)</f>
        <v>2270990774</v>
      </c>
      <c r="D19" s="16">
        <f t="shared" si="3"/>
        <v>2389650030</v>
      </c>
      <c r="E19" s="16">
        <f t="shared" si="3"/>
        <v>2100053862</v>
      </c>
      <c r="F19" s="16">
        <f t="shared" si="3"/>
        <v>2161959968</v>
      </c>
      <c r="G19" s="16">
        <f t="shared" si="3"/>
        <v>2229382397</v>
      </c>
      <c r="H19" s="16">
        <f t="shared" si="3"/>
        <v>1933376190</v>
      </c>
      <c r="I19" s="16">
        <f t="shared" si="3"/>
        <v>2258549256</v>
      </c>
      <c r="J19" s="16">
        <f t="shared" si="3"/>
        <v>2160025207</v>
      </c>
      <c r="K19" s="16">
        <f t="shared" si="3"/>
        <v>2316167685</v>
      </c>
      <c r="L19" s="16">
        <f>SUM(L20:L23)</f>
        <v>2117272172</v>
      </c>
      <c r="M19" s="16">
        <f>SUM(M20:M23)</f>
        <v>2262790214</v>
      </c>
      <c r="N19" s="27">
        <f t="shared" si="3"/>
        <v>2689701822</v>
      </c>
      <c r="O19" s="28">
        <f t="shared" si="3"/>
        <v>26889919595</v>
      </c>
      <c r="P19" s="16">
        <f t="shared" si="3"/>
        <v>28882343689</v>
      </c>
      <c r="Q19" s="29">
        <f t="shared" si="3"/>
        <v>30905206360</v>
      </c>
    </row>
    <row r="20" spans="1:17" ht="13.5">
      <c r="A20" s="3" t="s">
        <v>37</v>
      </c>
      <c r="B20" s="2"/>
      <c r="C20" s="19">
        <v>1453077328</v>
      </c>
      <c r="D20" s="19">
        <v>1452339805</v>
      </c>
      <c r="E20" s="19">
        <v>1164967212</v>
      </c>
      <c r="F20" s="19">
        <v>1219433950</v>
      </c>
      <c r="G20" s="19">
        <v>1223875030</v>
      </c>
      <c r="H20" s="19">
        <v>1100859864</v>
      </c>
      <c r="I20" s="19">
        <v>1163191723</v>
      </c>
      <c r="J20" s="19">
        <v>1255765103</v>
      </c>
      <c r="K20" s="19">
        <v>1338834612</v>
      </c>
      <c r="L20" s="19">
        <v>1214285978</v>
      </c>
      <c r="M20" s="19">
        <v>1343944235</v>
      </c>
      <c r="N20" s="20">
        <v>1525275749</v>
      </c>
      <c r="O20" s="21">
        <v>15455850595</v>
      </c>
      <c r="P20" s="19">
        <v>16612382730</v>
      </c>
      <c r="Q20" s="22">
        <v>17858150880</v>
      </c>
    </row>
    <row r="21" spans="1:17" ht="13.5">
      <c r="A21" s="3" t="s">
        <v>38</v>
      </c>
      <c r="B21" s="2"/>
      <c r="C21" s="19">
        <v>444288481</v>
      </c>
      <c r="D21" s="19">
        <v>534323584</v>
      </c>
      <c r="E21" s="19">
        <v>540598449</v>
      </c>
      <c r="F21" s="19">
        <v>531452772</v>
      </c>
      <c r="G21" s="19">
        <v>588252301</v>
      </c>
      <c r="H21" s="19">
        <v>472828641</v>
      </c>
      <c r="I21" s="19">
        <v>602279951</v>
      </c>
      <c r="J21" s="19">
        <v>512870120</v>
      </c>
      <c r="K21" s="19">
        <v>582313022</v>
      </c>
      <c r="L21" s="19">
        <v>518265586</v>
      </c>
      <c r="M21" s="19">
        <v>513991724</v>
      </c>
      <c r="N21" s="20">
        <v>680937247</v>
      </c>
      <c r="O21" s="21">
        <v>6522401880</v>
      </c>
      <c r="P21" s="19">
        <v>6984207689</v>
      </c>
      <c r="Q21" s="22">
        <v>7458667306</v>
      </c>
    </row>
    <row r="22" spans="1:17" ht="13.5">
      <c r="A22" s="3" t="s">
        <v>39</v>
      </c>
      <c r="B22" s="2"/>
      <c r="C22" s="23">
        <v>122860872</v>
      </c>
      <c r="D22" s="23">
        <v>140789610</v>
      </c>
      <c r="E22" s="23">
        <v>143361151</v>
      </c>
      <c r="F22" s="23">
        <v>148140127</v>
      </c>
      <c r="G22" s="23">
        <v>163644469</v>
      </c>
      <c r="H22" s="23">
        <v>138092397</v>
      </c>
      <c r="I22" s="23">
        <v>202263306</v>
      </c>
      <c r="J22" s="23">
        <v>159815096</v>
      </c>
      <c r="K22" s="23">
        <v>158156480</v>
      </c>
      <c r="L22" s="23">
        <v>151861498</v>
      </c>
      <c r="M22" s="23">
        <v>156234387</v>
      </c>
      <c r="N22" s="24">
        <v>212608141</v>
      </c>
      <c r="O22" s="25">
        <v>1897827542</v>
      </c>
      <c r="P22" s="23">
        <v>2109165589</v>
      </c>
      <c r="Q22" s="26">
        <v>2240263965</v>
      </c>
    </row>
    <row r="23" spans="1:17" ht="13.5">
      <c r="A23" s="3" t="s">
        <v>40</v>
      </c>
      <c r="B23" s="2"/>
      <c r="C23" s="19">
        <v>250764093</v>
      </c>
      <c r="D23" s="19">
        <v>262197031</v>
      </c>
      <c r="E23" s="19">
        <v>251127050</v>
      </c>
      <c r="F23" s="19">
        <v>262933119</v>
      </c>
      <c r="G23" s="19">
        <v>253610597</v>
      </c>
      <c r="H23" s="19">
        <v>221595288</v>
      </c>
      <c r="I23" s="19">
        <v>290814276</v>
      </c>
      <c r="J23" s="19">
        <v>231574888</v>
      </c>
      <c r="K23" s="19">
        <v>236863571</v>
      </c>
      <c r="L23" s="19">
        <v>232859110</v>
      </c>
      <c r="M23" s="19">
        <v>248619868</v>
      </c>
      <c r="N23" s="20">
        <v>270880685</v>
      </c>
      <c r="O23" s="21">
        <v>3013839578</v>
      </c>
      <c r="P23" s="19">
        <v>3176587681</v>
      </c>
      <c r="Q23" s="22">
        <v>3348124209</v>
      </c>
    </row>
    <row r="24" spans="1:17" ht="13.5">
      <c r="A24" s="1" t="s">
        <v>41</v>
      </c>
      <c r="B24" s="4"/>
      <c r="C24" s="16">
        <v>16400438</v>
      </c>
      <c r="D24" s="16">
        <v>17311425</v>
      </c>
      <c r="E24" s="16">
        <v>16433904</v>
      </c>
      <c r="F24" s="16">
        <v>19327654</v>
      </c>
      <c r="G24" s="16">
        <v>19648264</v>
      </c>
      <c r="H24" s="16">
        <v>18496944</v>
      </c>
      <c r="I24" s="16">
        <v>29155277</v>
      </c>
      <c r="J24" s="16">
        <v>21776212</v>
      </c>
      <c r="K24" s="16">
        <v>21776212</v>
      </c>
      <c r="L24" s="16">
        <v>21776212</v>
      </c>
      <c r="M24" s="16">
        <v>21776212</v>
      </c>
      <c r="N24" s="27">
        <v>21776210</v>
      </c>
      <c r="O24" s="28">
        <v>245654959</v>
      </c>
      <c r="P24" s="16">
        <v>259539580</v>
      </c>
      <c r="Q24" s="29">
        <v>273957586</v>
      </c>
    </row>
    <row r="25" spans="1:17" ht="13.5">
      <c r="A25" s="5" t="s">
        <v>42</v>
      </c>
      <c r="B25" s="6"/>
      <c r="C25" s="41">
        <f aca="true" t="shared" si="4" ref="C25:Q25">+C5+C9+C15+C19+C24</f>
        <v>4072599904</v>
      </c>
      <c r="D25" s="41">
        <f t="shared" si="4"/>
        <v>3805048518</v>
      </c>
      <c r="E25" s="41">
        <f t="shared" si="4"/>
        <v>3032859156</v>
      </c>
      <c r="F25" s="41">
        <f t="shared" si="4"/>
        <v>3242491017</v>
      </c>
      <c r="G25" s="41">
        <f t="shared" si="4"/>
        <v>3267647088</v>
      </c>
      <c r="H25" s="41">
        <f t="shared" si="4"/>
        <v>4282050282</v>
      </c>
      <c r="I25" s="41">
        <f t="shared" si="4"/>
        <v>3465143881</v>
      </c>
      <c r="J25" s="41">
        <f t="shared" si="4"/>
        <v>3294574098</v>
      </c>
      <c r="K25" s="41">
        <f t="shared" si="4"/>
        <v>4776792071</v>
      </c>
      <c r="L25" s="41">
        <f>+L5+L9+L15+L19+L24</f>
        <v>3104493635</v>
      </c>
      <c r="M25" s="41">
        <f>+M5+M9+M15+M19+M24</f>
        <v>3254650576</v>
      </c>
      <c r="N25" s="42">
        <f t="shared" si="4"/>
        <v>3810289857</v>
      </c>
      <c r="O25" s="43">
        <f t="shared" si="4"/>
        <v>43408640104</v>
      </c>
      <c r="P25" s="41">
        <f t="shared" si="4"/>
        <v>46408847597</v>
      </c>
      <c r="Q25" s="44">
        <f t="shared" si="4"/>
        <v>49310892459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512398873</v>
      </c>
      <c r="D28" s="16">
        <f t="shared" si="5"/>
        <v>579005403</v>
      </c>
      <c r="E28" s="16">
        <f>SUM(E29:E31)</f>
        <v>575289830</v>
      </c>
      <c r="F28" s="16">
        <f>SUM(F29:F31)</f>
        <v>709579235</v>
      </c>
      <c r="G28" s="16">
        <f>SUM(G29:G31)</f>
        <v>551710568</v>
      </c>
      <c r="H28" s="16">
        <f>SUM(H29:H31)</f>
        <v>684175842</v>
      </c>
      <c r="I28" s="16">
        <f t="shared" si="5"/>
        <v>690068261</v>
      </c>
      <c r="J28" s="16">
        <f t="shared" si="5"/>
        <v>550734090</v>
      </c>
      <c r="K28" s="16">
        <f t="shared" si="5"/>
        <v>1042972137</v>
      </c>
      <c r="L28" s="16">
        <f>SUM(L29:L31)</f>
        <v>586775742</v>
      </c>
      <c r="M28" s="16">
        <f>SUM(M29:M31)</f>
        <v>546249135</v>
      </c>
      <c r="N28" s="17">
        <f t="shared" si="5"/>
        <v>1184480263</v>
      </c>
      <c r="O28" s="18">
        <f t="shared" si="5"/>
        <v>8213439233</v>
      </c>
      <c r="P28" s="16">
        <f t="shared" si="5"/>
        <v>8619986992</v>
      </c>
      <c r="Q28" s="17">
        <f t="shared" si="5"/>
        <v>9023173380</v>
      </c>
    </row>
    <row r="29" spans="1:17" ht="13.5">
      <c r="A29" s="3" t="s">
        <v>23</v>
      </c>
      <c r="B29" s="2"/>
      <c r="C29" s="19">
        <v>83968246</v>
      </c>
      <c r="D29" s="19">
        <v>96482481</v>
      </c>
      <c r="E29" s="19">
        <v>93896909</v>
      </c>
      <c r="F29" s="19">
        <v>112033997</v>
      </c>
      <c r="G29" s="19">
        <v>132912235</v>
      </c>
      <c r="H29" s="19">
        <v>90055865</v>
      </c>
      <c r="I29" s="19">
        <v>133983395</v>
      </c>
      <c r="J29" s="19">
        <v>99167376</v>
      </c>
      <c r="K29" s="19">
        <v>99025677</v>
      </c>
      <c r="L29" s="19">
        <v>138944032</v>
      </c>
      <c r="M29" s="19">
        <v>98224467</v>
      </c>
      <c r="N29" s="20">
        <v>99587944</v>
      </c>
      <c r="O29" s="21">
        <v>1278282565</v>
      </c>
      <c r="P29" s="19">
        <v>1366174300</v>
      </c>
      <c r="Q29" s="22">
        <v>1470349881</v>
      </c>
    </row>
    <row r="30" spans="1:17" ht="13.5">
      <c r="A30" s="3" t="s">
        <v>24</v>
      </c>
      <c r="B30" s="2"/>
      <c r="C30" s="23">
        <v>405846894</v>
      </c>
      <c r="D30" s="23">
        <v>459716662</v>
      </c>
      <c r="E30" s="23">
        <v>458473842</v>
      </c>
      <c r="F30" s="23">
        <v>573502780</v>
      </c>
      <c r="G30" s="23">
        <v>395620996</v>
      </c>
      <c r="H30" s="23">
        <v>570883949</v>
      </c>
      <c r="I30" s="23">
        <v>522479285</v>
      </c>
      <c r="J30" s="23">
        <v>421705525</v>
      </c>
      <c r="K30" s="23">
        <v>914074313</v>
      </c>
      <c r="L30" s="23">
        <v>417959563</v>
      </c>
      <c r="M30" s="23">
        <v>418152521</v>
      </c>
      <c r="N30" s="24">
        <v>1055020180</v>
      </c>
      <c r="O30" s="25">
        <v>6613436440</v>
      </c>
      <c r="P30" s="23">
        <v>6913275858</v>
      </c>
      <c r="Q30" s="26">
        <v>7194105591</v>
      </c>
    </row>
    <row r="31" spans="1:17" ht="13.5">
      <c r="A31" s="3" t="s">
        <v>25</v>
      </c>
      <c r="B31" s="2"/>
      <c r="C31" s="19">
        <v>22583733</v>
      </c>
      <c r="D31" s="19">
        <v>22806260</v>
      </c>
      <c r="E31" s="19">
        <v>22919079</v>
      </c>
      <c r="F31" s="19">
        <v>24042458</v>
      </c>
      <c r="G31" s="19">
        <v>23177337</v>
      </c>
      <c r="H31" s="19">
        <v>23236028</v>
      </c>
      <c r="I31" s="19">
        <v>33605581</v>
      </c>
      <c r="J31" s="19">
        <v>29861189</v>
      </c>
      <c r="K31" s="19">
        <v>29872147</v>
      </c>
      <c r="L31" s="19">
        <v>29872147</v>
      </c>
      <c r="M31" s="19">
        <v>29872147</v>
      </c>
      <c r="N31" s="20">
        <v>29872139</v>
      </c>
      <c r="O31" s="21">
        <v>321720228</v>
      </c>
      <c r="P31" s="19">
        <v>340536834</v>
      </c>
      <c r="Q31" s="22">
        <v>358717908</v>
      </c>
    </row>
    <row r="32" spans="1:17" ht="13.5">
      <c r="A32" s="1" t="s">
        <v>26</v>
      </c>
      <c r="B32" s="2"/>
      <c r="C32" s="16">
        <f aca="true" t="shared" si="6" ref="C32:Q32">SUM(C33:C37)</f>
        <v>394470252</v>
      </c>
      <c r="D32" s="16">
        <f t="shared" si="6"/>
        <v>454678210</v>
      </c>
      <c r="E32" s="16">
        <f>SUM(E33:E37)</f>
        <v>482465397</v>
      </c>
      <c r="F32" s="16">
        <f>SUM(F33:F37)</f>
        <v>498482158</v>
      </c>
      <c r="G32" s="16">
        <f>SUM(G33:G37)</f>
        <v>456683294</v>
      </c>
      <c r="H32" s="16">
        <f>SUM(H33:H37)</f>
        <v>485095677</v>
      </c>
      <c r="I32" s="16">
        <f t="shared" si="6"/>
        <v>652275972</v>
      </c>
      <c r="J32" s="16">
        <f t="shared" si="6"/>
        <v>503000245</v>
      </c>
      <c r="K32" s="16">
        <f t="shared" si="6"/>
        <v>488456380</v>
      </c>
      <c r="L32" s="16">
        <f>SUM(L33:L37)</f>
        <v>476320837</v>
      </c>
      <c r="M32" s="16">
        <f>SUM(M33:M37)</f>
        <v>477553619</v>
      </c>
      <c r="N32" s="27">
        <f t="shared" si="6"/>
        <v>505627439</v>
      </c>
      <c r="O32" s="28">
        <f t="shared" si="6"/>
        <v>5875109224</v>
      </c>
      <c r="P32" s="16">
        <f t="shared" si="6"/>
        <v>6307519428</v>
      </c>
      <c r="Q32" s="29">
        <f t="shared" si="6"/>
        <v>6695279282</v>
      </c>
    </row>
    <row r="33" spans="1:17" ht="13.5">
      <c r="A33" s="3" t="s">
        <v>27</v>
      </c>
      <c r="B33" s="2"/>
      <c r="C33" s="19">
        <v>24071229</v>
      </c>
      <c r="D33" s="19">
        <v>32335651</v>
      </c>
      <c r="E33" s="19">
        <v>32780825</v>
      </c>
      <c r="F33" s="19">
        <v>27699125</v>
      </c>
      <c r="G33" s="19">
        <v>39791869</v>
      </c>
      <c r="H33" s="19">
        <v>28280462</v>
      </c>
      <c r="I33" s="19">
        <v>33577786</v>
      </c>
      <c r="J33" s="19">
        <v>29775303</v>
      </c>
      <c r="K33" s="19">
        <v>26560057</v>
      </c>
      <c r="L33" s="19">
        <v>27254640</v>
      </c>
      <c r="M33" s="19">
        <v>26508927</v>
      </c>
      <c r="N33" s="20">
        <v>26570409</v>
      </c>
      <c r="O33" s="21">
        <v>355206161</v>
      </c>
      <c r="P33" s="19">
        <v>354937360</v>
      </c>
      <c r="Q33" s="22">
        <v>374817326</v>
      </c>
    </row>
    <row r="34" spans="1:17" ht="13.5">
      <c r="A34" s="3" t="s">
        <v>28</v>
      </c>
      <c r="B34" s="2"/>
      <c r="C34" s="19">
        <v>40286593</v>
      </c>
      <c r="D34" s="19">
        <v>37756014</v>
      </c>
      <c r="E34" s="19">
        <v>61478835</v>
      </c>
      <c r="F34" s="19">
        <v>42226682</v>
      </c>
      <c r="G34" s="19">
        <v>39268104</v>
      </c>
      <c r="H34" s="19">
        <v>55527326</v>
      </c>
      <c r="I34" s="19">
        <v>52530117</v>
      </c>
      <c r="J34" s="19">
        <v>53620167</v>
      </c>
      <c r="K34" s="19">
        <v>37478593</v>
      </c>
      <c r="L34" s="19">
        <v>37473655</v>
      </c>
      <c r="M34" s="19">
        <v>37473655</v>
      </c>
      <c r="N34" s="20">
        <v>37480159</v>
      </c>
      <c r="O34" s="21">
        <v>532599875</v>
      </c>
      <c r="P34" s="19">
        <v>566283461</v>
      </c>
      <c r="Q34" s="22">
        <v>598033237</v>
      </c>
    </row>
    <row r="35" spans="1:17" ht="13.5">
      <c r="A35" s="3" t="s">
        <v>29</v>
      </c>
      <c r="B35" s="2"/>
      <c r="C35" s="19">
        <v>213122586</v>
      </c>
      <c r="D35" s="19">
        <v>273399378</v>
      </c>
      <c r="E35" s="19">
        <v>280698351</v>
      </c>
      <c r="F35" s="19">
        <v>309667489</v>
      </c>
      <c r="G35" s="19">
        <v>265885277</v>
      </c>
      <c r="H35" s="19">
        <v>293804749</v>
      </c>
      <c r="I35" s="19">
        <v>356653630</v>
      </c>
      <c r="J35" s="19">
        <v>273433831</v>
      </c>
      <c r="K35" s="19">
        <v>275079264</v>
      </c>
      <c r="L35" s="19">
        <v>277229245</v>
      </c>
      <c r="M35" s="19">
        <v>271495809</v>
      </c>
      <c r="N35" s="20">
        <v>287112934</v>
      </c>
      <c r="O35" s="21">
        <v>3377582484</v>
      </c>
      <c r="P35" s="19">
        <v>3715901617</v>
      </c>
      <c r="Q35" s="22">
        <v>3956447408</v>
      </c>
    </row>
    <row r="36" spans="1:17" ht="13.5">
      <c r="A36" s="3" t="s">
        <v>30</v>
      </c>
      <c r="B36" s="2"/>
      <c r="C36" s="19">
        <v>54229322</v>
      </c>
      <c r="D36" s="19">
        <v>55598921</v>
      </c>
      <c r="E36" s="19">
        <v>57845157</v>
      </c>
      <c r="F36" s="19">
        <v>57465198</v>
      </c>
      <c r="G36" s="19">
        <v>52869215</v>
      </c>
      <c r="H36" s="19">
        <v>54027819</v>
      </c>
      <c r="I36" s="19">
        <v>75566496</v>
      </c>
      <c r="J36" s="19">
        <v>81551596</v>
      </c>
      <c r="K36" s="19">
        <v>83442934</v>
      </c>
      <c r="L36" s="19">
        <v>69501591</v>
      </c>
      <c r="M36" s="19">
        <v>77703529</v>
      </c>
      <c r="N36" s="20">
        <v>90087184</v>
      </c>
      <c r="O36" s="21">
        <v>809888913</v>
      </c>
      <c r="P36" s="19">
        <v>818418557</v>
      </c>
      <c r="Q36" s="22">
        <v>860697253</v>
      </c>
    </row>
    <row r="37" spans="1:17" ht="13.5">
      <c r="A37" s="3" t="s">
        <v>31</v>
      </c>
      <c r="B37" s="2"/>
      <c r="C37" s="23">
        <v>62760522</v>
      </c>
      <c r="D37" s="23">
        <v>55588246</v>
      </c>
      <c r="E37" s="23">
        <v>49662229</v>
      </c>
      <c r="F37" s="23">
        <v>61423664</v>
      </c>
      <c r="G37" s="23">
        <v>58868829</v>
      </c>
      <c r="H37" s="23">
        <v>53455321</v>
      </c>
      <c r="I37" s="23">
        <v>133947943</v>
      </c>
      <c r="J37" s="23">
        <v>64619348</v>
      </c>
      <c r="K37" s="23">
        <v>65895532</v>
      </c>
      <c r="L37" s="23">
        <v>64861706</v>
      </c>
      <c r="M37" s="23">
        <v>64371699</v>
      </c>
      <c r="N37" s="24">
        <v>64376753</v>
      </c>
      <c r="O37" s="25">
        <v>799831791</v>
      </c>
      <c r="P37" s="23">
        <v>851978433</v>
      </c>
      <c r="Q37" s="26">
        <v>905284058</v>
      </c>
    </row>
    <row r="38" spans="1:17" ht="13.5">
      <c r="A38" s="1" t="s">
        <v>32</v>
      </c>
      <c r="B38" s="4"/>
      <c r="C38" s="16">
        <f aca="true" t="shared" si="7" ref="C38:Q38">SUM(C39:C41)</f>
        <v>271140279</v>
      </c>
      <c r="D38" s="16">
        <f t="shared" si="7"/>
        <v>281036739</v>
      </c>
      <c r="E38" s="16">
        <f>SUM(E39:E41)</f>
        <v>284392164</v>
      </c>
      <c r="F38" s="16">
        <f>SUM(F39:F41)</f>
        <v>281475923</v>
      </c>
      <c r="G38" s="16">
        <f>SUM(G39:G41)</f>
        <v>245475521</v>
      </c>
      <c r="H38" s="16">
        <f>SUM(H39:H41)</f>
        <v>236479512</v>
      </c>
      <c r="I38" s="16">
        <f t="shared" si="7"/>
        <v>343364293</v>
      </c>
      <c r="J38" s="16">
        <f t="shared" si="7"/>
        <v>280580472</v>
      </c>
      <c r="K38" s="16">
        <f t="shared" si="7"/>
        <v>258607562</v>
      </c>
      <c r="L38" s="16">
        <f>SUM(L39:L41)</f>
        <v>254155650</v>
      </c>
      <c r="M38" s="16">
        <f>SUM(M39:M41)</f>
        <v>254976470</v>
      </c>
      <c r="N38" s="27">
        <f t="shared" si="7"/>
        <v>251852223</v>
      </c>
      <c r="O38" s="28">
        <f t="shared" si="7"/>
        <v>3243536678</v>
      </c>
      <c r="P38" s="16">
        <f t="shared" si="7"/>
        <v>3326120221</v>
      </c>
      <c r="Q38" s="29">
        <f t="shared" si="7"/>
        <v>3537128160</v>
      </c>
    </row>
    <row r="39" spans="1:17" ht="13.5">
      <c r="A39" s="3" t="s">
        <v>33</v>
      </c>
      <c r="B39" s="2"/>
      <c r="C39" s="19">
        <v>69987091</v>
      </c>
      <c r="D39" s="19">
        <v>97935175</v>
      </c>
      <c r="E39" s="19">
        <v>97644926</v>
      </c>
      <c r="F39" s="19">
        <v>90043008</v>
      </c>
      <c r="G39" s="19">
        <v>67543602</v>
      </c>
      <c r="H39" s="19">
        <v>79158831</v>
      </c>
      <c r="I39" s="19">
        <v>112934451</v>
      </c>
      <c r="J39" s="19">
        <v>94271723</v>
      </c>
      <c r="K39" s="19">
        <v>94262188</v>
      </c>
      <c r="L39" s="19">
        <v>94130627</v>
      </c>
      <c r="M39" s="19">
        <v>94178295</v>
      </c>
      <c r="N39" s="20">
        <v>94239748</v>
      </c>
      <c r="O39" s="21">
        <v>1086329637</v>
      </c>
      <c r="P39" s="19">
        <v>1103393369</v>
      </c>
      <c r="Q39" s="22">
        <v>1163798169</v>
      </c>
    </row>
    <row r="40" spans="1:17" ht="13.5">
      <c r="A40" s="3" t="s">
        <v>34</v>
      </c>
      <c r="B40" s="2"/>
      <c r="C40" s="19">
        <v>191407778</v>
      </c>
      <c r="D40" s="19">
        <v>169980960</v>
      </c>
      <c r="E40" s="19">
        <v>172126588</v>
      </c>
      <c r="F40" s="19">
        <v>171595658</v>
      </c>
      <c r="G40" s="19">
        <v>159283306</v>
      </c>
      <c r="H40" s="19">
        <v>146353321</v>
      </c>
      <c r="I40" s="19">
        <v>210043321</v>
      </c>
      <c r="J40" s="19">
        <v>169023984</v>
      </c>
      <c r="K40" s="19">
        <v>148879700</v>
      </c>
      <c r="L40" s="19">
        <v>144559349</v>
      </c>
      <c r="M40" s="19">
        <v>149268120</v>
      </c>
      <c r="N40" s="20">
        <v>146082420</v>
      </c>
      <c r="O40" s="21">
        <v>1978604388</v>
      </c>
      <c r="P40" s="19">
        <v>2032894097</v>
      </c>
      <c r="Q40" s="22">
        <v>2173074180</v>
      </c>
    </row>
    <row r="41" spans="1:17" ht="13.5">
      <c r="A41" s="3" t="s">
        <v>35</v>
      </c>
      <c r="B41" s="2"/>
      <c r="C41" s="19">
        <v>9745410</v>
      </c>
      <c r="D41" s="19">
        <v>13120604</v>
      </c>
      <c r="E41" s="19">
        <v>14620650</v>
      </c>
      <c r="F41" s="19">
        <v>19837257</v>
      </c>
      <c r="G41" s="19">
        <v>18648613</v>
      </c>
      <c r="H41" s="19">
        <v>10967360</v>
      </c>
      <c r="I41" s="19">
        <v>20386521</v>
      </c>
      <c r="J41" s="19">
        <v>17284765</v>
      </c>
      <c r="K41" s="19">
        <v>15465674</v>
      </c>
      <c r="L41" s="19">
        <v>15465674</v>
      </c>
      <c r="M41" s="19">
        <v>11530055</v>
      </c>
      <c r="N41" s="20">
        <v>11530055</v>
      </c>
      <c r="O41" s="21">
        <v>178602653</v>
      </c>
      <c r="P41" s="19">
        <v>189832755</v>
      </c>
      <c r="Q41" s="22">
        <v>200255811</v>
      </c>
    </row>
    <row r="42" spans="1:17" ht="13.5">
      <c r="A42" s="1" t="s">
        <v>36</v>
      </c>
      <c r="B42" s="4"/>
      <c r="C42" s="16">
        <f aca="true" t="shared" si="8" ref="C42:Q42">SUM(C43:C46)</f>
        <v>1734497891</v>
      </c>
      <c r="D42" s="16">
        <f t="shared" si="8"/>
        <v>2000473769</v>
      </c>
      <c r="E42" s="16">
        <f>SUM(E43:E46)</f>
        <v>1867150512</v>
      </c>
      <c r="F42" s="16">
        <f>SUM(F43:F46)</f>
        <v>1400070652</v>
      </c>
      <c r="G42" s="16">
        <f>SUM(G43:G46)</f>
        <v>1406259899</v>
      </c>
      <c r="H42" s="16">
        <f>SUM(H43:H46)</f>
        <v>1427414072</v>
      </c>
      <c r="I42" s="16">
        <f t="shared" si="8"/>
        <v>1474435980</v>
      </c>
      <c r="J42" s="16">
        <f t="shared" si="8"/>
        <v>1344932529</v>
      </c>
      <c r="K42" s="16">
        <f t="shared" si="8"/>
        <v>1290783807</v>
      </c>
      <c r="L42" s="16">
        <f>SUM(L43:L46)</f>
        <v>1308008524</v>
      </c>
      <c r="M42" s="16">
        <f>SUM(M43:M46)</f>
        <v>1272635479</v>
      </c>
      <c r="N42" s="27">
        <f t="shared" si="8"/>
        <v>1409804522</v>
      </c>
      <c r="O42" s="28">
        <f t="shared" si="8"/>
        <v>17936468011</v>
      </c>
      <c r="P42" s="16">
        <f t="shared" si="8"/>
        <v>19280013804</v>
      </c>
      <c r="Q42" s="29">
        <f t="shared" si="8"/>
        <v>20307536603</v>
      </c>
    </row>
    <row r="43" spans="1:17" ht="13.5">
      <c r="A43" s="3" t="s">
        <v>37</v>
      </c>
      <c r="B43" s="2"/>
      <c r="C43" s="19">
        <v>1206962501</v>
      </c>
      <c r="D43" s="19">
        <v>1475219835</v>
      </c>
      <c r="E43" s="19">
        <v>1331467595</v>
      </c>
      <c r="F43" s="19">
        <v>854788703</v>
      </c>
      <c r="G43" s="19">
        <v>874152781</v>
      </c>
      <c r="H43" s="19">
        <v>850650440</v>
      </c>
      <c r="I43" s="19">
        <v>861857641</v>
      </c>
      <c r="J43" s="19">
        <v>822047439</v>
      </c>
      <c r="K43" s="19">
        <v>867674443</v>
      </c>
      <c r="L43" s="19">
        <v>874012234</v>
      </c>
      <c r="M43" s="19">
        <v>884588702</v>
      </c>
      <c r="N43" s="20">
        <v>964737651</v>
      </c>
      <c r="O43" s="21">
        <v>11868159976</v>
      </c>
      <c r="P43" s="19">
        <v>12784928181</v>
      </c>
      <c r="Q43" s="22">
        <v>13463262156</v>
      </c>
    </row>
    <row r="44" spans="1:17" ht="13.5">
      <c r="A44" s="3" t="s">
        <v>38</v>
      </c>
      <c r="B44" s="2"/>
      <c r="C44" s="19">
        <v>295783014</v>
      </c>
      <c r="D44" s="19">
        <v>334751601</v>
      </c>
      <c r="E44" s="19">
        <v>359732891</v>
      </c>
      <c r="F44" s="19">
        <v>350899739</v>
      </c>
      <c r="G44" s="19">
        <v>347555005</v>
      </c>
      <c r="H44" s="19">
        <v>349778025</v>
      </c>
      <c r="I44" s="19">
        <v>366731947</v>
      </c>
      <c r="J44" s="19">
        <v>313664570</v>
      </c>
      <c r="K44" s="19">
        <v>296312495</v>
      </c>
      <c r="L44" s="19">
        <v>307201415</v>
      </c>
      <c r="M44" s="19">
        <v>261293647</v>
      </c>
      <c r="N44" s="20">
        <v>318520418</v>
      </c>
      <c r="O44" s="21">
        <v>3902224729</v>
      </c>
      <c r="P44" s="19">
        <v>4196715817</v>
      </c>
      <c r="Q44" s="22">
        <v>4439415065</v>
      </c>
    </row>
    <row r="45" spans="1:17" ht="13.5">
      <c r="A45" s="3" t="s">
        <v>39</v>
      </c>
      <c r="B45" s="2"/>
      <c r="C45" s="23">
        <v>106746173</v>
      </c>
      <c r="D45" s="23">
        <v>56803736</v>
      </c>
      <c r="E45" s="23">
        <v>52539635</v>
      </c>
      <c r="F45" s="23">
        <v>57592118</v>
      </c>
      <c r="G45" s="23">
        <v>52513821</v>
      </c>
      <c r="H45" s="23">
        <v>103352665</v>
      </c>
      <c r="I45" s="23">
        <v>78073983</v>
      </c>
      <c r="J45" s="23">
        <v>61651986</v>
      </c>
      <c r="K45" s="23">
        <v>61547725</v>
      </c>
      <c r="L45" s="23">
        <v>61545725</v>
      </c>
      <c r="M45" s="23">
        <v>61503978</v>
      </c>
      <c r="N45" s="24">
        <v>61297078</v>
      </c>
      <c r="O45" s="25">
        <v>815168531</v>
      </c>
      <c r="P45" s="23">
        <v>865693593</v>
      </c>
      <c r="Q45" s="26">
        <v>909847211</v>
      </c>
    </row>
    <row r="46" spans="1:17" ht="13.5">
      <c r="A46" s="3" t="s">
        <v>40</v>
      </c>
      <c r="B46" s="2"/>
      <c r="C46" s="19">
        <v>125006203</v>
      </c>
      <c r="D46" s="19">
        <v>133698597</v>
      </c>
      <c r="E46" s="19">
        <v>123410391</v>
      </c>
      <c r="F46" s="19">
        <v>136790092</v>
      </c>
      <c r="G46" s="19">
        <v>132038292</v>
      </c>
      <c r="H46" s="19">
        <v>123632942</v>
      </c>
      <c r="I46" s="19">
        <v>167772409</v>
      </c>
      <c r="J46" s="19">
        <v>147568534</v>
      </c>
      <c r="K46" s="19">
        <v>65249144</v>
      </c>
      <c r="L46" s="19">
        <v>65249150</v>
      </c>
      <c r="M46" s="19">
        <v>65249152</v>
      </c>
      <c r="N46" s="20">
        <v>65249375</v>
      </c>
      <c r="O46" s="21">
        <v>1350914775</v>
      </c>
      <c r="P46" s="19">
        <v>1432676213</v>
      </c>
      <c r="Q46" s="22">
        <v>1495012171</v>
      </c>
    </row>
    <row r="47" spans="1:17" ht="13.5">
      <c r="A47" s="1" t="s">
        <v>41</v>
      </c>
      <c r="B47" s="4"/>
      <c r="C47" s="16">
        <v>8085900</v>
      </c>
      <c r="D47" s="16">
        <v>10319411</v>
      </c>
      <c r="E47" s="16">
        <v>21313833</v>
      </c>
      <c r="F47" s="16">
        <v>10078448</v>
      </c>
      <c r="G47" s="16">
        <v>11385455</v>
      </c>
      <c r="H47" s="16">
        <v>12912605</v>
      </c>
      <c r="I47" s="16">
        <v>20115478</v>
      </c>
      <c r="J47" s="16">
        <v>15278395</v>
      </c>
      <c r="K47" s="16">
        <v>16032475</v>
      </c>
      <c r="L47" s="16">
        <v>15271502</v>
      </c>
      <c r="M47" s="16">
        <v>21167280</v>
      </c>
      <c r="N47" s="27">
        <v>16190155</v>
      </c>
      <c r="O47" s="28">
        <v>178150947</v>
      </c>
      <c r="P47" s="16">
        <v>188999252</v>
      </c>
      <c r="Q47" s="29">
        <v>198239879</v>
      </c>
    </row>
    <row r="48" spans="1:17" ht="13.5">
      <c r="A48" s="5" t="s">
        <v>44</v>
      </c>
      <c r="B48" s="6"/>
      <c r="C48" s="41">
        <f aca="true" t="shared" si="9" ref="C48:Q48">+C28+C32+C38+C42+C47</f>
        <v>2920593195</v>
      </c>
      <c r="D48" s="41">
        <f t="shared" si="9"/>
        <v>3325513532</v>
      </c>
      <c r="E48" s="41">
        <f>+E28+E32+E38+E42+E47</f>
        <v>3230611736</v>
      </c>
      <c r="F48" s="41">
        <f>+F28+F32+F38+F42+F47</f>
        <v>2899686416</v>
      </c>
      <c r="G48" s="41">
        <f>+G28+G32+G38+G42+G47</f>
        <v>2671514737</v>
      </c>
      <c r="H48" s="41">
        <f>+H28+H32+H38+H42+H47</f>
        <v>2846077708</v>
      </c>
      <c r="I48" s="41">
        <f t="shared" si="9"/>
        <v>3180259984</v>
      </c>
      <c r="J48" s="41">
        <f t="shared" si="9"/>
        <v>2694525731</v>
      </c>
      <c r="K48" s="41">
        <f t="shared" si="9"/>
        <v>3096852361</v>
      </c>
      <c r="L48" s="41">
        <f>+L28+L32+L38+L42+L47</f>
        <v>2640532255</v>
      </c>
      <c r="M48" s="41">
        <f>+M28+M32+M38+M42+M47</f>
        <v>2572581983</v>
      </c>
      <c r="N48" s="42">
        <f t="shared" si="9"/>
        <v>3367954602</v>
      </c>
      <c r="O48" s="43">
        <f t="shared" si="9"/>
        <v>35446704093</v>
      </c>
      <c r="P48" s="41">
        <f t="shared" si="9"/>
        <v>37722639697</v>
      </c>
      <c r="Q48" s="44">
        <f t="shared" si="9"/>
        <v>39761357304</v>
      </c>
    </row>
    <row r="49" spans="1:17" ht="13.5">
      <c r="A49" s="10" t="s">
        <v>53</v>
      </c>
      <c r="B49" s="6">
        <v>1</v>
      </c>
      <c r="C49" s="45">
        <f aca="true" t="shared" si="10" ref="C49:Q49">+C25-C48</f>
        <v>1152006709</v>
      </c>
      <c r="D49" s="45">
        <f t="shared" si="10"/>
        <v>479534986</v>
      </c>
      <c r="E49" s="45">
        <f t="shared" si="10"/>
        <v>-197752580</v>
      </c>
      <c r="F49" s="45">
        <f t="shared" si="10"/>
        <v>342804601</v>
      </c>
      <c r="G49" s="45">
        <f t="shared" si="10"/>
        <v>596132351</v>
      </c>
      <c r="H49" s="45">
        <f t="shared" si="10"/>
        <v>1435972574</v>
      </c>
      <c r="I49" s="45">
        <f t="shared" si="10"/>
        <v>284883897</v>
      </c>
      <c r="J49" s="45">
        <f t="shared" si="10"/>
        <v>600048367</v>
      </c>
      <c r="K49" s="45">
        <f t="shared" si="10"/>
        <v>1679939710</v>
      </c>
      <c r="L49" s="45">
        <f>+L25-L48</f>
        <v>463961380</v>
      </c>
      <c r="M49" s="45">
        <f>+M25-M48</f>
        <v>682068593</v>
      </c>
      <c r="N49" s="46">
        <f t="shared" si="10"/>
        <v>442335255</v>
      </c>
      <c r="O49" s="47">
        <f t="shared" si="10"/>
        <v>7961936011</v>
      </c>
      <c r="P49" s="45">
        <f t="shared" si="10"/>
        <v>8686207900</v>
      </c>
      <c r="Q49" s="48">
        <f t="shared" si="10"/>
        <v>9549535155</v>
      </c>
    </row>
    <row r="50" spans="1:17" ht="13.5">
      <c r="A50" s="11" t="s">
        <v>54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55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2472006489</v>
      </c>
      <c r="D5" s="16">
        <f t="shared" si="0"/>
        <v>383679260</v>
      </c>
      <c r="E5" s="16">
        <f t="shared" si="0"/>
        <v>917677261</v>
      </c>
      <c r="F5" s="16">
        <f t="shared" si="0"/>
        <v>969341933</v>
      </c>
      <c r="G5" s="16">
        <f t="shared" si="0"/>
        <v>1029765206</v>
      </c>
      <c r="H5" s="16">
        <f t="shared" si="0"/>
        <v>1615662206</v>
      </c>
      <c r="I5" s="16">
        <f t="shared" si="0"/>
        <v>961657254</v>
      </c>
      <c r="J5" s="16">
        <f t="shared" si="0"/>
        <v>1057825941</v>
      </c>
      <c r="K5" s="16">
        <f t="shared" si="0"/>
        <v>1540610580</v>
      </c>
      <c r="L5" s="16">
        <f>SUM(L6:L8)</f>
        <v>1054448972</v>
      </c>
      <c r="M5" s="16">
        <f>SUM(M6:M8)</f>
        <v>1017067158</v>
      </c>
      <c r="N5" s="17">
        <f t="shared" si="0"/>
        <v>733103300</v>
      </c>
      <c r="O5" s="18">
        <f t="shared" si="0"/>
        <v>13752845560</v>
      </c>
      <c r="P5" s="16">
        <f t="shared" si="0"/>
        <v>14935550970</v>
      </c>
      <c r="Q5" s="17">
        <f t="shared" si="0"/>
        <v>16171348430</v>
      </c>
    </row>
    <row r="6" spans="1:17" ht="13.5">
      <c r="A6" s="3" t="s">
        <v>23</v>
      </c>
      <c r="B6" s="2"/>
      <c r="C6" s="19">
        <v>55946119</v>
      </c>
      <c r="D6" s="19">
        <v>1366439</v>
      </c>
      <c r="E6" s="19">
        <v>1479778</v>
      </c>
      <c r="F6" s="19">
        <v>11993024</v>
      </c>
      <c r="G6" s="19">
        <v>53740927</v>
      </c>
      <c r="H6" s="19">
        <v>40211221</v>
      </c>
      <c r="I6" s="19">
        <v>26178326</v>
      </c>
      <c r="J6" s="19">
        <v>5923316</v>
      </c>
      <c r="K6" s="19">
        <v>35672397</v>
      </c>
      <c r="L6" s="19">
        <v>61382378</v>
      </c>
      <c r="M6" s="19">
        <v>710024</v>
      </c>
      <c r="N6" s="20">
        <v>16956611</v>
      </c>
      <c r="O6" s="21">
        <v>311560560</v>
      </c>
      <c r="P6" s="19">
        <v>270929560</v>
      </c>
      <c r="Q6" s="22">
        <v>343067710</v>
      </c>
    </row>
    <row r="7" spans="1:17" ht="13.5">
      <c r="A7" s="3" t="s">
        <v>24</v>
      </c>
      <c r="B7" s="2"/>
      <c r="C7" s="23">
        <v>2416060370</v>
      </c>
      <c r="D7" s="23">
        <v>382312821</v>
      </c>
      <c r="E7" s="23">
        <v>916197483</v>
      </c>
      <c r="F7" s="23">
        <v>957348909</v>
      </c>
      <c r="G7" s="23">
        <v>976024279</v>
      </c>
      <c r="H7" s="23">
        <v>1575450985</v>
      </c>
      <c r="I7" s="23">
        <v>935478928</v>
      </c>
      <c r="J7" s="23">
        <v>1051902625</v>
      </c>
      <c r="K7" s="23">
        <v>1504938183</v>
      </c>
      <c r="L7" s="23">
        <v>993066594</v>
      </c>
      <c r="M7" s="23">
        <v>1016357134</v>
      </c>
      <c r="N7" s="24">
        <v>716146689</v>
      </c>
      <c r="O7" s="25">
        <v>13441285000</v>
      </c>
      <c r="P7" s="23">
        <v>14664621410</v>
      </c>
      <c r="Q7" s="26">
        <v>15828280720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364791853</v>
      </c>
      <c r="D9" s="16">
        <f t="shared" si="1"/>
        <v>61893939</v>
      </c>
      <c r="E9" s="16">
        <f t="shared" si="1"/>
        <v>67238497</v>
      </c>
      <c r="F9" s="16">
        <f t="shared" si="1"/>
        <v>143191439</v>
      </c>
      <c r="G9" s="16">
        <f t="shared" si="1"/>
        <v>355151823</v>
      </c>
      <c r="H9" s="16">
        <f t="shared" si="1"/>
        <v>303440651</v>
      </c>
      <c r="I9" s="16">
        <f t="shared" si="1"/>
        <v>222588400</v>
      </c>
      <c r="J9" s="16">
        <f t="shared" si="1"/>
        <v>106538439</v>
      </c>
      <c r="K9" s="16">
        <f t="shared" si="1"/>
        <v>265326402</v>
      </c>
      <c r="L9" s="16">
        <f>SUM(L10:L14)</f>
        <v>412742599</v>
      </c>
      <c r="M9" s="16">
        <f>SUM(M10:M14)</f>
        <v>81528571</v>
      </c>
      <c r="N9" s="27">
        <f t="shared" si="1"/>
        <v>173996939</v>
      </c>
      <c r="O9" s="28">
        <f t="shared" si="1"/>
        <v>2558429552</v>
      </c>
      <c r="P9" s="16">
        <f t="shared" si="1"/>
        <v>2693085750</v>
      </c>
      <c r="Q9" s="29">
        <f t="shared" si="1"/>
        <v>2962181790</v>
      </c>
    </row>
    <row r="10" spans="1:17" ht="13.5">
      <c r="A10" s="3" t="s">
        <v>27</v>
      </c>
      <c r="B10" s="2"/>
      <c r="C10" s="19">
        <v>64292030</v>
      </c>
      <c r="D10" s="19">
        <v>21657973</v>
      </c>
      <c r="E10" s="19">
        <v>22176849</v>
      </c>
      <c r="F10" s="19">
        <v>26745864</v>
      </c>
      <c r="G10" s="19">
        <v>42151285</v>
      </c>
      <c r="H10" s="19">
        <v>56616269</v>
      </c>
      <c r="I10" s="19">
        <v>31532978</v>
      </c>
      <c r="J10" s="19">
        <v>24912647</v>
      </c>
      <c r="K10" s="19">
        <v>43610664</v>
      </c>
      <c r="L10" s="19">
        <v>46425462</v>
      </c>
      <c r="M10" s="19">
        <v>21962380</v>
      </c>
      <c r="N10" s="20">
        <v>32098609</v>
      </c>
      <c r="O10" s="21">
        <v>434183010</v>
      </c>
      <c r="P10" s="19">
        <v>479247910</v>
      </c>
      <c r="Q10" s="22">
        <v>504689230</v>
      </c>
    </row>
    <row r="11" spans="1:17" ht="13.5">
      <c r="A11" s="3" t="s">
        <v>28</v>
      </c>
      <c r="B11" s="2"/>
      <c r="C11" s="19">
        <v>43858825</v>
      </c>
      <c r="D11" s="19">
        <v>17773409</v>
      </c>
      <c r="E11" s="19">
        <v>20920143</v>
      </c>
      <c r="F11" s="19">
        <v>44645222</v>
      </c>
      <c r="G11" s="19">
        <v>30711615</v>
      </c>
      <c r="H11" s="19">
        <v>58035731</v>
      </c>
      <c r="I11" s="19">
        <v>48280878</v>
      </c>
      <c r="J11" s="19">
        <v>37966555</v>
      </c>
      <c r="K11" s="19">
        <v>42005346</v>
      </c>
      <c r="L11" s="19">
        <v>51234363</v>
      </c>
      <c r="M11" s="19">
        <v>39061954</v>
      </c>
      <c r="N11" s="20">
        <v>42950351</v>
      </c>
      <c r="O11" s="21">
        <v>477444392</v>
      </c>
      <c r="P11" s="19">
        <v>484046250</v>
      </c>
      <c r="Q11" s="22">
        <v>484831380</v>
      </c>
    </row>
    <row r="12" spans="1:17" ht="13.5">
      <c r="A12" s="3" t="s">
        <v>29</v>
      </c>
      <c r="B12" s="2"/>
      <c r="C12" s="19">
        <v>8349550</v>
      </c>
      <c r="D12" s="19">
        <v>6862917</v>
      </c>
      <c r="E12" s="19">
        <v>6921913</v>
      </c>
      <c r="F12" s="19">
        <v>6949027</v>
      </c>
      <c r="G12" s="19">
        <v>10569676</v>
      </c>
      <c r="H12" s="19">
        <v>7608309</v>
      </c>
      <c r="I12" s="19">
        <v>7357235</v>
      </c>
      <c r="J12" s="19">
        <v>8759813</v>
      </c>
      <c r="K12" s="19">
        <v>10545273</v>
      </c>
      <c r="L12" s="19">
        <v>9531508</v>
      </c>
      <c r="M12" s="19">
        <v>6643320</v>
      </c>
      <c r="N12" s="20">
        <v>9070749</v>
      </c>
      <c r="O12" s="21">
        <v>99169290</v>
      </c>
      <c r="P12" s="19">
        <v>94696520</v>
      </c>
      <c r="Q12" s="22">
        <v>86524160</v>
      </c>
    </row>
    <row r="13" spans="1:17" ht="13.5">
      <c r="A13" s="3" t="s">
        <v>30</v>
      </c>
      <c r="B13" s="2"/>
      <c r="C13" s="19">
        <v>164803692</v>
      </c>
      <c r="D13" s="19">
        <v>12638808</v>
      </c>
      <c r="E13" s="19">
        <v>14179939</v>
      </c>
      <c r="F13" s="19">
        <v>60187007</v>
      </c>
      <c r="G13" s="19">
        <v>268915331</v>
      </c>
      <c r="H13" s="19">
        <v>109743475</v>
      </c>
      <c r="I13" s="19">
        <v>134013694</v>
      </c>
      <c r="J13" s="19">
        <v>25968982</v>
      </c>
      <c r="K13" s="19">
        <v>134475964</v>
      </c>
      <c r="L13" s="19">
        <v>297092207</v>
      </c>
      <c r="M13" s="19">
        <v>11980969</v>
      </c>
      <c r="N13" s="20">
        <v>76236792</v>
      </c>
      <c r="O13" s="21">
        <v>1310236860</v>
      </c>
      <c r="P13" s="19">
        <v>1376602070</v>
      </c>
      <c r="Q13" s="22">
        <v>1617953370</v>
      </c>
    </row>
    <row r="14" spans="1:17" ht="13.5">
      <c r="A14" s="3" t="s">
        <v>31</v>
      </c>
      <c r="B14" s="2"/>
      <c r="C14" s="23">
        <v>83487756</v>
      </c>
      <c r="D14" s="23">
        <v>2960832</v>
      </c>
      <c r="E14" s="23">
        <v>3039653</v>
      </c>
      <c r="F14" s="23">
        <v>4664319</v>
      </c>
      <c r="G14" s="23">
        <v>2803916</v>
      </c>
      <c r="H14" s="23">
        <v>71436867</v>
      </c>
      <c r="I14" s="23">
        <v>1403615</v>
      </c>
      <c r="J14" s="23">
        <v>8930442</v>
      </c>
      <c r="K14" s="23">
        <v>34689155</v>
      </c>
      <c r="L14" s="23">
        <v>8459059</v>
      </c>
      <c r="M14" s="23">
        <v>1879948</v>
      </c>
      <c r="N14" s="24">
        <v>13640438</v>
      </c>
      <c r="O14" s="25">
        <v>237396000</v>
      </c>
      <c r="P14" s="23">
        <v>258493000</v>
      </c>
      <c r="Q14" s="26">
        <v>268183650</v>
      </c>
    </row>
    <row r="15" spans="1:17" ht="13.5">
      <c r="A15" s="1" t="s">
        <v>32</v>
      </c>
      <c r="B15" s="4"/>
      <c r="C15" s="16">
        <f aca="true" t="shared" si="2" ref="C15:Q15">SUM(C16:C18)</f>
        <v>230852063</v>
      </c>
      <c r="D15" s="16">
        <f t="shared" si="2"/>
        <v>29612115</v>
      </c>
      <c r="E15" s="16">
        <f t="shared" si="2"/>
        <v>37399589</v>
      </c>
      <c r="F15" s="16">
        <f t="shared" si="2"/>
        <v>88918477</v>
      </c>
      <c r="G15" s="16">
        <f t="shared" si="2"/>
        <v>327287479</v>
      </c>
      <c r="H15" s="16">
        <f t="shared" si="2"/>
        <v>174377085</v>
      </c>
      <c r="I15" s="16">
        <f t="shared" si="2"/>
        <v>173330077</v>
      </c>
      <c r="J15" s="16">
        <f t="shared" si="2"/>
        <v>49131696</v>
      </c>
      <c r="K15" s="16">
        <f t="shared" si="2"/>
        <v>179379123</v>
      </c>
      <c r="L15" s="16">
        <f>SUM(L16:L18)</f>
        <v>360146875</v>
      </c>
      <c r="M15" s="16">
        <f>SUM(M16:M18)</f>
        <v>45565599</v>
      </c>
      <c r="N15" s="27">
        <f t="shared" si="2"/>
        <v>117340132</v>
      </c>
      <c r="O15" s="28">
        <f t="shared" si="2"/>
        <v>1813340310</v>
      </c>
      <c r="P15" s="16">
        <f t="shared" si="2"/>
        <v>1831775100</v>
      </c>
      <c r="Q15" s="29">
        <f t="shared" si="2"/>
        <v>1816402600</v>
      </c>
    </row>
    <row r="16" spans="1:17" ht="13.5">
      <c r="A16" s="3" t="s">
        <v>33</v>
      </c>
      <c r="B16" s="2"/>
      <c r="C16" s="19">
        <v>30212464</v>
      </c>
      <c r="D16" s="19">
        <v>3622118</v>
      </c>
      <c r="E16" s="19">
        <v>4828874</v>
      </c>
      <c r="F16" s="19">
        <v>15353618</v>
      </c>
      <c r="G16" s="19">
        <v>53094036</v>
      </c>
      <c r="H16" s="19">
        <v>23122446</v>
      </c>
      <c r="I16" s="19">
        <v>30150858</v>
      </c>
      <c r="J16" s="19">
        <v>5760420</v>
      </c>
      <c r="K16" s="19">
        <v>26692221</v>
      </c>
      <c r="L16" s="19">
        <v>58207434</v>
      </c>
      <c r="M16" s="19">
        <v>5913292</v>
      </c>
      <c r="N16" s="20">
        <v>19130879</v>
      </c>
      <c r="O16" s="21">
        <v>276088660</v>
      </c>
      <c r="P16" s="19">
        <v>316458260</v>
      </c>
      <c r="Q16" s="22">
        <v>298574340</v>
      </c>
    </row>
    <row r="17" spans="1:17" ht="13.5">
      <c r="A17" s="3" t="s">
        <v>34</v>
      </c>
      <c r="B17" s="2"/>
      <c r="C17" s="19">
        <v>199685239</v>
      </c>
      <c r="D17" s="19">
        <v>25938214</v>
      </c>
      <c r="E17" s="19">
        <v>32466009</v>
      </c>
      <c r="F17" s="19">
        <v>73453253</v>
      </c>
      <c r="G17" s="19">
        <v>274120936</v>
      </c>
      <c r="H17" s="19">
        <v>150433162</v>
      </c>
      <c r="I17" s="19">
        <v>143105549</v>
      </c>
      <c r="J17" s="19">
        <v>43207819</v>
      </c>
      <c r="K17" s="19">
        <v>152304381</v>
      </c>
      <c r="L17" s="19">
        <v>301803768</v>
      </c>
      <c r="M17" s="19">
        <v>39360281</v>
      </c>
      <c r="N17" s="20">
        <v>98002079</v>
      </c>
      <c r="O17" s="21">
        <v>1533880690</v>
      </c>
      <c r="P17" s="19">
        <v>1514297330</v>
      </c>
      <c r="Q17" s="22">
        <v>1516757780</v>
      </c>
    </row>
    <row r="18" spans="1:17" ht="13.5">
      <c r="A18" s="3" t="s">
        <v>35</v>
      </c>
      <c r="B18" s="2"/>
      <c r="C18" s="19">
        <v>954360</v>
      </c>
      <c r="D18" s="19">
        <v>51783</v>
      </c>
      <c r="E18" s="19">
        <v>104706</v>
      </c>
      <c r="F18" s="19">
        <v>111606</v>
      </c>
      <c r="G18" s="19">
        <v>72507</v>
      </c>
      <c r="H18" s="19">
        <v>821477</v>
      </c>
      <c r="I18" s="19">
        <v>73670</v>
      </c>
      <c r="J18" s="19">
        <v>163457</v>
      </c>
      <c r="K18" s="19">
        <v>382521</v>
      </c>
      <c r="L18" s="19">
        <v>135673</v>
      </c>
      <c r="M18" s="19">
        <v>292026</v>
      </c>
      <c r="N18" s="20">
        <v>207174</v>
      </c>
      <c r="O18" s="21">
        <v>3370960</v>
      </c>
      <c r="P18" s="19">
        <v>1019510</v>
      </c>
      <c r="Q18" s="22">
        <v>1070480</v>
      </c>
    </row>
    <row r="19" spans="1:17" ht="13.5">
      <c r="A19" s="1" t="s">
        <v>36</v>
      </c>
      <c r="B19" s="4"/>
      <c r="C19" s="16">
        <f aca="true" t="shared" si="3" ref="C19:Q19">SUM(C20:C23)</f>
        <v>2620516384</v>
      </c>
      <c r="D19" s="16">
        <f t="shared" si="3"/>
        <v>1911034386</v>
      </c>
      <c r="E19" s="16">
        <f t="shared" si="3"/>
        <v>1738622944</v>
      </c>
      <c r="F19" s="16">
        <f t="shared" si="3"/>
        <v>2480612542</v>
      </c>
      <c r="G19" s="16">
        <f t="shared" si="3"/>
        <v>2097059058</v>
      </c>
      <c r="H19" s="16">
        <f t="shared" si="3"/>
        <v>2272124013</v>
      </c>
      <c r="I19" s="16">
        <f t="shared" si="3"/>
        <v>1807305743</v>
      </c>
      <c r="J19" s="16">
        <f t="shared" si="3"/>
        <v>1698766202</v>
      </c>
      <c r="K19" s="16">
        <f t="shared" si="3"/>
        <v>2377917090</v>
      </c>
      <c r="L19" s="16">
        <f>SUM(L20:L23)</f>
        <v>2101466535</v>
      </c>
      <c r="M19" s="16">
        <f>SUM(M20:M23)</f>
        <v>1727280706</v>
      </c>
      <c r="N19" s="27">
        <f t="shared" si="3"/>
        <v>1649045977</v>
      </c>
      <c r="O19" s="28">
        <f t="shared" si="3"/>
        <v>24481751580</v>
      </c>
      <c r="P19" s="16">
        <f t="shared" si="3"/>
        <v>27280541080</v>
      </c>
      <c r="Q19" s="29">
        <f t="shared" si="3"/>
        <v>29950404310</v>
      </c>
    </row>
    <row r="20" spans="1:17" ht="13.5">
      <c r="A20" s="3" t="s">
        <v>37</v>
      </c>
      <c r="B20" s="2"/>
      <c r="C20" s="19">
        <v>1375152153</v>
      </c>
      <c r="D20" s="19">
        <v>1458432042</v>
      </c>
      <c r="E20" s="19">
        <v>982121497</v>
      </c>
      <c r="F20" s="19">
        <v>1815819973</v>
      </c>
      <c r="G20" s="19">
        <v>1339192458</v>
      </c>
      <c r="H20" s="19">
        <v>1014129241</v>
      </c>
      <c r="I20" s="19">
        <v>1051486098</v>
      </c>
      <c r="J20" s="19">
        <v>1199536295</v>
      </c>
      <c r="K20" s="19">
        <v>1310467888</v>
      </c>
      <c r="L20" s="19">
        <v>1358596434</v>
      </c>
      <c r="M20" s="19">
        <v>1153382027</v>
      </c>
      <c r="N20" s="20">
        <v>1069636194</v>
      </c>
      <c r="O20" s="21">
        <v>15127952300</v>
      </c>
      <c r="P20" s="19">
        <v>16894753630</v>
      </c>
      <c r="Q20" s="22">
        <v>18267769870</v>
      </c>
    </row>
    <row r="21" spans="1:17" ht="13.5">
      <c r="A21" s="3" t="s">
        <v>38</v>
      </c>
      <c r="B21" s="2"/>
      <c r="C21" s="19">
        <v>806841777</v>
      </c>
      <c r="D21" s="19">
        <v>303375602</v>
      </c>
      <c r="E21" s="19">
        <v>593566111</v>
      </c>
      <c r="F21" s="19">
        <v>416696092</v>
      </c>
      <c r="G21" s="19">
        <v>485309517</v>
      </c>
      <c r="H21" s="19">
        <v>808674253</v>
      </c>
      <c r="I21" s="19">
        <v>560339877</v>
      </c>
      <c r="J21" s="19">
        <v>294691893</v>
      </c>
      <c r="K21" s="19">
        <v>753229350</v>
      </c>
      <c r="L21" s="19">
        <v>533700615</v>
      </c>
      <c r="M21" s="19">
        <v>377070857</v>
      </c>
      <c r="N21" s="20">
        <v>388640336</v>
      </c>
      <c r="O21" s="21">
        <v>6322136280</v>
      </c>
      <c r="P21" s="19">
        <v>7219314260</v>
      </c>
      <c r="Q21" s="22">
        <v>8321140860</v>
      </c>
    </row>
    <row r="22" spans="1:17" ht="13.5">
      <c r="A22" s="3" t="s">
        <v>39</v>
      </c>
      <c r="B22" s="2"/>
      <c r="C22" s="23">
        <v>224191298</v>
      </c>
      <c r="D22" s="23">
        <v>92786498</v>
      </c>
      <c r="E22" s="23">
        <v>117068429</v>
      </c>
      <c r="F22" s="23">
        <v>109751460</v>
      </c>
      <c r="G22" s="23">
        <v>168536081</v>
      </c>
      <c r="H22" s="23">
        <v>220343195</v>
      </c>
      <c r="I22" s="23">
        <v>125763652</v>
      </c>
      <c r="J22" s="23">
        <v>117918571</v>
      </c>
      <c r="K22" s="23">
        <v>174621908</v>
      </c>
      <c r="L22" s="23">
        <v>170056317</v>
      </c>
      <c r="M22" s="23">
        <v>119948383</v>
      </c>
      <c r="N22" s="24">
        <v>144485288</v>
      </c>
      <c r="O22" s="25">
        <v>1785471080</v>
      </c>
      <c r="P22" s="23">
        <v>1799053520</v>
      </c>
      <c r="Q22" s="26">
        <v>1947134880</v>
      </c>
    </row>
    <row r="23" spans="1:17" ht="13.5">
      <c r="A23" s="3" t="s">
        <v>40</v>
      </c>
      <c r="B23" s="2"/>
      <c r="C23" s="19">
        <v>214331156</v>
      </c>
      <c r="D23" s="19">
        <v>56440244</v>
      </c>
      <c r="E23" s="19">
        <v>45866907</v>
      </c>
      <c r="F23" s="19">
        <v>138345017</v>
      </c>
      <c r="G23" s="19">
        <v>104021002</v>
      </c>
      <c r="H23" s="19">
        <v>228977324</v>
      </c>
      <c r="I23" s="19">
        <v>69716116</v>
      </c>
      <c r="J23" s="19">
        <v>86619443</v>
      </c>
      <c r="K23" s="19">
        <v>139597944</v>
      </c>
      <c r="L23" s="19">
        <v>39113169</v>
      </c>
      <c r="M23" s="19">
        <v>76879439</v>
      </c>
      <c r="N23" s="20">
        <v>46284159</v>
      </c>
      <c r="O23" s="21">
        <v>1246191920</v>
      </c>
      <c r="P23" s="19">
        <v>1367419670</v>
      </c>
      <c r="Q23" s="22">
        <v>1414358700</v>
      </c>
    </row>
    <row r="24" spans="1:17" ht="13.5">
      <c r="A24" s="1" t="s">
        <v>41</v>
      </c>
      <c r="B24" s="4"/>
      <c r="C24" s="16">
        <v>10399198</v>
      </c>
      <c r="D24" s="16">
        <v>8481655</v>
      </c>
      <c r="E24" s="16">
        <v>11369306</v>
      </c>
      <c r="F24" s="16">
        <v>13987400</v>
      </c>
      <c r="G24" s="16">
        <v>16288432</v>
      </c>
      <c r="H24" s="16">
        <v>17882802</v>
      </c>
      <c r="I24" s="16">
        <v>16999081</v>
      </c>
      <c r="J24" s="16">
        <v>8315326</v>
      </c>
      <c r="K24" s="16">
        <v>11627667</v>
      </c>
      <c r="L24" s="16">
        <v>16139131</v>
      </c>
      <c r="M24" s="16">
        <v>15714194</v>
      </c>
      <c r="N24" s="27">
        <v>18644768</v>
      </c>
      <c r="O24" s="28">
        <v>165848960</v>
      </c>
      <c r="P24" s="16">
        <v>169153420</v>
      </c>
      <c r="Q24" s="29">
        <v>145270660</v>
      </c>
    </row>
    <row r="25" spans="1:17" ht="13.5">
      <c r="A25" s="5" t="s">
        <v>42</v>
      </c>
      <c r="B25" s="6"/>
      <c r="C25" s="41">
        <f aca="true" t="shared" si="4" ref="C25:Q25">+C5+C9+C15+C19+C24</f>
        <v>5698565987</v>
      </c>
      <c r="D25" s="41">
        <f t="shared" si="4"/>
        <v>2394701355</v>
      </c>
      <c r="E25" s="41">
        <f t="shared" si="4"/>
        <v>2772307597</v>
      </c>
      <c r="F25" s="41">
        <f t="shared" si="4"/>
        <v>3696051791</v>
      </c>
      <c r="G25" s="41">
        <f t="shared" si="4"/>
        <v>3825551998</v>
      </c>
      <c r="H25" s="41">
        <f t="shared" si="4"/>
        <v>4383486757</v>
      </c>
      <c r="I25" s="41">
        <f t="shared" si="4"/>
        <v>3181880555</v>
      </c>
      <c r="J25" s="41">
        <f t="shared" si="4"/>
        <v>2920577604</v>
      </c>
      <c r="K25" s="41">
        <f t="shared" si="4"/>
        <v>4374860862</v>
      </c>
      <c r="L25" s="41">
        <f>+L5+L9+L15+L19+L24</f>
        <v>3944944112</v>
      </c>
      <c r="M25" s="41">
        <f>+M5+M9+M15+M19+M24</f>
        <v>2887156228</v>
      </c>
      <c r="N25" s="42">
        <f t="shared" si="4"/>
        <v>2692131116</v>
      </c>
      <c r="O25" s="43">
        <f t="shared" si="4"/>
        <v>42772215962</v>
      </c>
      <c r="P25" s="41">
        <f t="shared" si="4"/>
        <v>46910106320</v>
      </c>
      <c r="Q25" s="44">
        <f t="shared" si="4"/>
        <v>51045607790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476696615</v>
      </c>
      <c r="D28" s="16">
        <f t="shared" si="5"/>
        <v>521481209</v>
      </c>
      <c r="E28" s="16">
        <f>SUM(E29:E31)</f>
        <v>501719751</v>
      </c>
      <c r="F28" s="16">
        <f>SUM(F29:F31)</f>
        <v>510127262</v>
      </c>
      <c r="G28" s="16">
        <f>SUM(G29:G31)</f>
        <v>646753346</v>
      </c>
      <c r="H28" s="16">
        <f>SUM(H29:H31)</f>
        <v>627867399</v>
      </c>
      <c r="I28" s="16">
        <f t="shared" si="5"/>
        <v>504137908</v>
      </c>
      <c r="J28" s="16">
        <f t="shared" si="5"/>
        <v>489794192</v>
      </c>
      <c r="K28" s="16">
        <f t="shared" si="5"/>
        <v>482088447</v>
      </c>
      <c r="L28" s="16">
        <f>SUM(L29:L31)</f>
        <v>450156986</v>
      </c>
      <c r="M28" s="16">
        <f>SUM(M29:M31)</f>
        <v>489500351</v>
      </c>
      <c r="N28" s="17">
        <f t="shared" si="5"/>
        <v>506354506</v>
      </c>
      <c r="O28" s="18">
        <f t="shared" si="5"/>
        <v>6206677972</v>
      </c>
      <c r="P28" s="16">
        <f t="shared" si="5"/>
        <v>6561207623</v>
      </c>
      <c r="Q28" s="17">
        <f t="shared" si="5"/>
        <v>6870241330</v>
      </c>
    </row>
    <row r="29" spans="1:17" ht="13.5">
      <c r="A29" s="3" t="s">
        <v>23</v>
      </c>
      <c r="B29" s="2"/>
      <c r="C29" s="19">
        <v>68520029</v>
      </c>
      <c r="D29" s="19">
        <v>72922651</v>
      </c>
      <c r="E29" s="19">
        <v>68412656</v>
      </c>
      <c r="F29" s="19">
        <v>80184007</v>
      </c>
      <c r="G29" s="19">
        <v>98262675</v>
      </c>
      <c r="H29" s="19">
        <v>76258852</v>
      </c>
      <c r="I29" s="19">
        <v>77920453</v>
      </c>
      <c r="J29" s="19">
        <v>78930538</v>
      </c>
      <c r="K29" s="19">
        <v>78606525</v>
      </c>
      <c r="L29" s="19">
        <v>72588654</v>
      </c>
      <c r="M29" s="19">
        <v>77341588</v>
      </c>
      <c r="N29" s="20">
        <v>78711096</v>
      </c>
      <c r="O29" s="21">
        <v>928659724</v>
      </c>
      <c r="P29" s="19">
        <v>930025553</v>
      </c>
      <c r="Q29" s="22">
        <v>941502010</v>
      </c>
    </row>
    <row r="30" spans="1:17" ht="13.5">
      <c r="A30" s="3" t="s">
        <v>24</v>
      </c>
      <c r="B30" s="2"/>
      <c r="C30" s="23">
        <v>399847802</v>
      </c>
      <c r="D30" s="23">
        <v>439767135</v>
      </c>
      <c r="E30" s="23">
        <v>424441803</v>
      </c>
      <c r="F30" s="23">
        <v>420974450</v>
      </c>
      <c r="G30" s="23">
        <v>535017727</v>
      </c>
      <c r="H30" s="23">
        <v>542754202</v>
      </c>
      <c r="I30" s="23">
        <v>417286526</v>
      </c>
      <c r="J30" s="23">
        <v>401950132</v>
      </c>
      <c r="K30" s="23">
        <v>394642686</v>
      </c>
      <c r="L30" s="23">
        <v>368663940</v>
      </c>
      <c r="M30" s="23">
        <v>403457278</v>
      </c>
      <c r="N30" s="24">
        <v>419675176</v>
      </c>
      <c r="O30" s="25">
        <v>5168478857</v>
      </c>
      <c r="P30" s="23">
        <v>5514922539</v>
      </c>
      <c r="Q30" s="26">
        <v>5804824630</v>
      </c>
    </row>
    <row r="31" spans="1:17" ht="13.5">
      <c r="A31" s="3" t="s">
        <v>25</v>
      </c>
      <c r="B31" s="2"/>
      <c r="C31" s="19">
        <v>8328784</v>
      </c>
      <c r="D31" s="19">
        <v>8791423</v>
      </c>
      <c r="E31" s="19">
        <v>8865292</v>
      </c>
      <c r="F31" s="19">
        <v>8968805</v>
      </c>
      <c r="G31" s="19">
        <v>13472944</v>
      </c>
      <c r="H31" s="19">
        <v>8854345</v>
      </c>
      <c r="I31" s="19">
        <v>8930929</v>
      </c>
      <c r="J31" s="19">
        <v>8913522</v>
      </c>
      <c r="K31" s="19">
        <v>8839236</v>
      </c>
      <c r="L31" s="19">
        <v>8904392</v>
      </c>
      <c r="M31" s="19">
        <v>8701485</v>
      </c>
      <c r="N31" s="20">
        <v>7968234</v>
      </c>
      <c r="O31" s="21">
        <v>109539391</v>
      </c>
      <c r="P31" s="19">
        <v>116259531</v>
      </c>
      <c r="Q31" s="22">
        <v>123914690</v>
      </c>
    </row>
    <row r="32" spans="1:17" ht="13.5">
      <c r="A32" s="1" t="s">
        <v>26</v>
      </c>
      <c r="B32" s="2"/>
      <c r="C32" s="16">
        <f aca="true" t="shared" si="6" ref="C32:Q32">SUM(C33:C37)</f>
        <v>463165312</v>
      </c>
      <c r="D32" s="16">
        <f t="shared" si="6"/>
        <v>471866705</v>
      </c>
      <c r="E32" s="16">
        <f>SUM(E33:E37)</f>
        <v>485835908</v>
      </c>
      <c r="F32" s="16">
        <f>SUM(F33:F37)</f>
        <v>508590098</v>
      </c>
      <c r="G32" s="16">
        <f>SUM(G33:G37)</f>
        <v>692548631</v>
      </c>
      <c r="H32" s="16">
        <f>SUM(H33:H37)</f>
        <v>507022492</v>
      </c>
      <c r="I32" s="16">
        <f t="shared" si="6"/>
        <v>510904922</v>
      </c>
      <c r="J32" s="16">
        <f t="shared" si="6"/>
        <v>506374123</v>
      </c>
      <c r="K32" s="16">
        <f t="shared" si="6"/>
        <v>493383450</v>
      </c>
      <c r="L32" s="16">
        <f>SUM(L33:L37)</f>
        <v>507631447</v>
      </c>
      <c r="M32" s="16">
        <f>SUM(M33:M37)</f>
        <v>477456445</v>
      </c>
      <c r="N32" s="27">
        <f t="shared" si="6"/>
        <v>478608899</v>
      </c>
      <c r="O32" s="28">
        <f t="shared" si="6"/>
        <v>6103388432</v>
      </c>
      <c r="P32" s="16">
        <f t="shared" si="6"/>
        <v>6485025957</v>
      </c>
      <c r="Q32" s="29">
        <f t="shared" si="6"/>
        <v>6845242200</v>
      </c>
    </row>
    <row r="33" spans="1:17" ht="13.5">
      <c r="A33" s="3" t="s">
        <v>27</v>
      </c>
      <c r="B33" s="2"/>
      <c r="C33" s="19">
        <v>77947900</v>
      </c>
      <c r="D33" s="19">
        <v>82109330</v>
      </c>
      <c r="E33" s="19">
        <v>83524173</v>
      </c>
      <c r="F33" s="19">
        <v>85632361</v>
      </c>
      <c r="G33" s="19">
        <v>114600932</v>
      </c>
      <c r="H33" s="19">
        <v>85840907</v>
      </c>
      <c r="I33" s="19">
        <v>86034590</v>
      </c>
      <c r="J33" s="19">
        <v>86882934</v>
      </c>
      <c r="K33" s="19">
        <v>84255724</v>
      </c>
      <c r="L33" s="19">
        <v>85973678</v>
      </c>
      <c r="M33" s="19">
        <v>82257131</v>
      </c>
      <c r="N33" s="20">
        <v>83627631</v>
      </c>
      <c r="O33" s="21">
        <v>1038687291</v>
      </c>
      <c r="P33" s="19">
        <v>1108419657</v>
      </c>
      <c r="Q33" s="22">
        <v>1172683740</v>
      </c>
    </row>
    <row r="34" spans="1:17" ht="13.5">
      <c r="A34" s="3" t="s">
        <v>28</v>
      </c>
      <c r="B34" s="2"/>
      <c r="C34" s="19">
        <v>142292853</v>
      </c>
      <c r="D34" s="19">
        <v>132014361</v>
      </c>
      <c r="E34" s="19">
        <v>136777019</v>
      </c>
      <c r="F34" s="19">
        <v>159936217</v>
      </c>
      <c r="G34" s="19">
        <v>192167893</v>
      </c>
      <c r="H34" s="19">
        <v>156191690</v>
      </c>
      <c r="I34" s="19">
        <v>159686408</v>
      </c>
      <c r="J34" s="19">
        <v>152478608</v>
      </c>
      <c r="K34" s="19">
        <v>147875197</v>
      </c>
      <c r="L34" s="19">
        <v>153096834</v>
      </c>
      <c r="M34" s="19">
        <v>140050014</v>
      </c>
      <c r="N34" s="20">
        <v>149954629</v>
      </c>
      <c r="O34" s="21">
        <v>1822521723</v>
      </c>
      <c r="P34" s="19">
        <v>1922588475</v>
      </c>
      <c r="Q34" s="22">
        <v>2029396010</v>
      </c>
    </row>
    <row r="35" spans="1:17" ht="13.5">
      <c r="A35" s="3" t="s">
        <v>29</v>
      </c>
      <c r="B35" s="2"/>
      <c r="C35" s="19">
        <v>148491512</v>
      </c>
      <c r="D35" s="19">
        <v>158963711</v>
      </c>
      <c r="E35" s="19">
        <v>163731445</v>
      </c>
      <c r="F35" s="19">
        <v>160996671</v>
      </c>
      <c r="G35" s="19">
        <v>243643085</v>
      </c>
      <c r="H35" s="19">
        <v>161494103</v>
      </c>
      <c r="I35" s="19">
        <v>161659851</v>
      </c>
      <c r="J35" s="19">
        <v>162861964</v>
      </c>
      <c r="K35" s="19">
        <v>159699789</v>
      </c>
      <c r="L35" s="19">
        <v>163576951</v>
      </c>
      <c r="M35" s="19">
        <v>157491846</v>
      </c>
      <c r="N35" s="20">
        <v>146490372</v>
      </c>
      <c r="O35" s="21">
        <v>1989101300</v>
      </c>
      <c r="P35" s="19">
        <v>2114680486</v>
      </c>
      <c r="Q35" s="22">
        <v>2250909270</v>
      </c>
    </row>
    <row r="36" spans="1:17" ht="13.5">
      <c r="A36" s="3" t="s">
        <v>30</v>
      </c>
      <c r="B36" s="2"/>
      <c r="C36" s="19">
        <v>48146070</v>
      </c>
      <c r="D36" s="19">
        <v>48995199</v>
      </c>
      <c r="E36" s="19">
        <v>50215993</v>
      </c>
      <c r="F36" s="19">
        <v>51429469</v>
      </c>
      <c r="G36" s="19">
        <v>65643655</v>
      </c>
      <c r="H36" s="19">
        <v>52577245</v>
      </c>
      <c r="I36" s="19">
        <v>52681477</v>
      </c>
      <c r="J36" s="19">
        <v>52795113</v>
      </c>
      <c r="K36" s="19">
        <v>51383107</v>
      </c>
      <c r="L36" s="19">
        <v>53408568</v>
      </c>
      <c r="M36" s="19">
        <v>48389618</v>
      </c>
      <c r="N36" s="20">
        <v>51912077</v>
      </c>
      <c r="O36" s="21">
        <v>627577591</v>
      </c>
      <c r="P36" s="19">
        <v>667280438</v>
      </c>
      <c r="Q36" s="22">
        <v>674168140</v>
      </c>
    </row>
    <row r="37" spans="1:17" ht="13.5">
      <c r="A37" s="3" t="s">
        <v>31</v>
      </c>
      <c r="B37" s="2"/>
      <c r="C37" s="23">
        <v>46286977</v>
      </c>
      <c r="D37" s="23">
        <v>49784104</v>
      </c>
      <c r="E37" s="23">
        <v>51587278</v>
      </c>
      <c r="F37" s="23">
        <v>50595380</v>
      </c>
      <c r="G37" s="23">
        <v>76493066</v>
      </c>
      <c r="H37" s="23">
        <v>50918547</v>
      </c>
      <c r="I37" s="23">
        <v>50842596</v>
      </c>
      <c r="J37" s="23">
        <v>51355504</v>
      </c>
      <c r="K37" s="23">
        <v>50169633</v>
      </c>
      <c r="L37" s="23">
        <v>51575416</v>
      </c>
      <c r="M37" s="23">
        <v>49267836</v>
      </c>
      <c r="N37" s="24">
        <v>46624190</v>
      </c>
      <c r="O37" s="25">
        <v>625500527</v>
      </c>
      <c r="P37" s="23">
        <v>672056901</v>
      </c>
      <c r="Q37" s="26">
        <v>718085040</v>
      </c>
    </row>
    <row r="38" spans="1:17" ht="13.5">
      <c r="A38" s="1" t="s">
        <v>32</v>
      </c>
      <c r="B38" s="4"/>
      <c r="C38" s="16">
        <f aca="true" t="shared" si="7" ref="C38:Q38">SUM(C39:C41)</f>
        <v>287833586</v>
      </c>
      <c r="D38" s="16">
        <f t="shared" si="7"/>
        <v>305335494</v>
      </c>
      <c r="E38" s="16">
        <f>SUM(E39:E41)</f>
        <v>311143966</v>
      </c>
      <c r="F38" s="16">
        <f>SUM(F39:F41)</f>
        <v>331616207</v>
      </c>
      <c r="G38" s="16">
        <f>SUM(G39:G41)</f>
        <v>429810966</v>
      </c>
      <c r="H38" s="16">
        <f>SUM(H39:H41)</f>
        <v>329274307</v>
      </c>
      <c r="I38" s="16">
        <f t="shared" si="7"/>
        <v>328668408</v>
      </c>
      <c r="J38" s="16">
        <f t="shared" si="7"/>
        <v>332321221</v>
      </c>
      <c r="K38" s="16">
        <f t="shared" si="7"/>
        <v>320815376</v>
      </c>
      <c r="L38" s="16">
        <f>SUM(L39:L41)</f>
        <v>324442243</v>
      </c>
      <c r="M38" s="16">
        <f>SUM(M39:M41)</f>
        <v>302761970</v>
      </c>
      <c r="N38" s="27">
        <f t="shared" si="7"/>
        <v>337778218</v>
      </c>
      <c r="O38" s="28">
        <f t="shared" si="7"/>
        <v>3941801962</v>
      </c>
      <c r="P38" s="16">
        <f t="shared" si="7"/>
        <v>4327116723</v>
      </c>
      <c r="Q38" s="29">
        <f t="shared" si="7"/>
        <v>4482190860</v>
      </c>
    </row>
    <row r="39" spans="1:17" ht="13.5">
      <c r="A39" s="3" t="s">
        <v>33</v>
      </c>
      <c r="B39" s="2"/>
      <c r="C39" s="19">
        <v>63491302</v>
      </c>
      <c r="D39" s="19">
        <v>68413776</v>
      </c>
      <c r="E39" s="19">
        <v>66829138</v>
      </c>
      <c r="F39" s="19">
        <v>70864564</v>
      </c>
      <c r="G39" s="19">
        <v>98461393</v>
      </c>
      <c r="H39" s="19">
        <v>69308724</v>
      </c>
      <c r="I39" s="19">
        <v>70579319</v>
      </c>
      <c r="J39" s="19">
        <v>71745584</v>
      </c>
      <c r="K39" s="19">
        <v>68581704</v>
      </c>
      <c r="L39" s="19">
        <v>68447666</v>
      </c>
      <c r="M39" s="19">
        <v>71676105</v>
      </c>
      <c r="N39" s="20">
        <v>65694602</v>
      </c>
      <c r="O39" s="21">
        <v>854093877</v>
      </c>
      <c r="P39" s="19">
        <v>909411405</v>
      </c>
      <c r="Q39" s="22">
        <v>956092990</v>
      </c>
    </row>
    <row r="40" spans="1:17" ht="13.5">
      <c r="A40" s="3" t="s">
        <v>34</v>
      </c>
      <c r="B40" s="2"/>
      <c r="C40" s="19">
        <v>204105570</v>
      </c>
      <c r="D40" s="19">
        <v>215668738</v>
      </c>
      <c r="E40" s="19">
        <v>223057154</v>
      </c>
      <c r="F40" s="19">
        <v>238477806</v>
      </c>
      <c r="G40" s="19">
        <v>298949533</v>
      </c>
      <c r="H40" s="19">
        <v>238186495</v>
      </c>
      <c r="I40" s="19">
        <v>236105315</v>
      </c>
      <c r="J40" s="19">
        <v>238697841</v>
      </c>
      <c r="K40" s="19">
        <v>230525719</v>
      </c>
      <c r="L40" s="19">
        <v>234346222</v>
      </c>
      <c r="M40" s="19">
        <v>210160723</v>
      </c>
      <c r="N40" s="20">
        <v>251771175</v>
      </c>
      <c r="O40" s="21">
        <v>2820052291</v>
      </c>
      <c r="P40" s="19">
        <v>3133445467</v>
      </c>
      <c r="Q40" s="22">
        <v>3223777820</v>
      </c>
    </row>
    <row r="41" spans="1:17" ht="13.5">
      <c r="A41" s="3" t="s">
        <v>35</v>
      </c>
      <c r="B41" s="2"/>
      <c r="C41" s="19">
        <v>20236714</v>
      </c>
      <c r="D41" s="19">
        <v>21252980</v>
      </c>
      <c r="E41" s="19">
        <v>21257674</v>
      </c>
      <c r="F41" s="19">
        <v>22273837</v>
      </c>
      <c r="G41" s="19">
        <v>32400040</v>
      </c>
      <c r="H41" s="19">
        <v>21779088</v>
      </c>
      <c r="I41" s="19">
        <v>21983774</v>
      </c>
      <c r="J41" s="19">
        <v>21877796</v>
      </c>
      <c r="K41" s="19">
        <v>21707953</v>
      </c>
      <c r="L41" s="19">
        <v>21648355</v>
      </c>
      <c r="M41" s="19">
        <v>20925142</v>
      </c>
      <c r="N41" s="20">
        <v>20312441</v>
      </c>
      <c r="O41" s="21">
        <v>267655794</v>
      </c>
      <c r="P41" s="19">
        <v>284259851</v>
      </c>
      <c r="Q41" s="22">
        <v>302320050</v>
      </c>
    </row>
    <row r="42" spans="1:17" ht="13.5">
      <c r="A42" s="1" t="s">
        <v>36</v>
      </c>
      <c r="B42" s="4"/>
      <c r="C42" s="16">
        <f aca="true" t="shared" si="8" ref="C42:Q42">SUM(C43:C46)</f>
        <v>2045207542</v>
      </c>
      <c r="D42" s="16">
        <f t="shared" si="8"/>
        <v>2092840424</v>
      </c>
      <c r="E42" s="16">
        <f>SUM(E43:E46)</f>
        <v>1180246976</v>
      </c>
      <c r="F42" s="16">
        <f>SUM(F43:F46)</f>
        <v>2165447549</v>
      </c>
      <c r="G42" s="16">
        <f>SUM(G43:G46)</f>
        <v>2023159459</v>
      </c>
      <c r="H42" s="16">
        <f>SUM(H43:H46)</f>
        <v>1939819117</v>
      </c>
      <c r="I42" s="16">
        <f t="shared" si="8"/>
        <v>1775779777</v>
      </c>
      <c r="J42" s="16">
        <f t="shared" si="8"/>
        <v>1812176193</v>
      </c>
      <c r="K42" s="16">
        <f t="shared" si="8"/>
        <v>1595512581</v>
      </c>
      <c r="L42" s="16">
        <f>SUM(L43:L46)</f>
        <v>1705427281</v>
      </c>
      <c r="M42" s="16">
        <f>SUM(M43:M46)</f>
        <v>1766447280</v>
      </c>
      <c r="N42" s="27">
        <f t="shared" si="8"/>
        <v>2092332407</v>
      </c>
      <c r="O42" s="28">
        <f t="shared" si="8"/>
        <v>22194396586</v>
      </c>
      <c r="P42" s="16">
        <f t="shared" si="8"/>
        <v>24066569101</v>
      </c>
      <c r="Q42" s="29">
        <f t="shared" si="8"/>
        <v>25676869820</v>
      </c>
    </row>
    <row r="43" spans="1:17" ht="13.5">
      <c r="A43" s="3" t="s">
        <v>37</v>
      </c>
      <c r="B43" s="2"/>
      <c r="C43" s="19">
        <v>1342594020</v>
      </c>
      <c r="D43" s="19">
        <v>1426104874</v>
      </c>
      <c r="E43" s="19">
        <v>402172588</v>
      </c>
      <c r="F43" s="19">
        <v>1595192413</v>
      </c>
      <c r="G43" s="19">
        <v>1187372494</v>
      </c>
      <c r="H43" s="19">
        <v>1078403127</v>
      </c>
      <c r="I43" s="19">
        <v>1029635057</v>
      </c>
      <c r="J43" s="19">
        <v>1097459742</v>
      </c>
      <c r="K43" s="19">
        <v>986616810</v>
      </c>
      <c r="L43" s="19">
        <v>907065053</v>
      </c>
      <c r="M43" s="19">
        <v>1212727694</v>
      </c>
      <c r="N43" s="20">
        <v>1280974730</v>
      </c>
      <c r="O43" s="21">
        <v>13546318602</v>
      </c>
      <c r="P43" s="19">
        <v>14797151775</v>
      </c>
      <c r="Q43" s="22">
        <v>15769175430</v>
      </c>
    </row>
    <row r="44" spans="1:17" ht="13.5">
      <c r="A44" s="3" t="s">
        <v>38</v>
      </c>
      <c r="B44" s="2"/>
      <c r="C44" s="19">
        <v>483217703</v>
      </c>
      <c r="D44" s="19">
        <v>432235671</v>
      </c>
      <c r="E44" s="19">
        <v>517206628</v>
      </c>
      <c r="F44" s="19">
        <v>337112706</v>
      </c>
      <c r="G44" s="19">
        <v>502533025</v>
      </c>
      <c r="H44" s="19">
        <v>560010204</v>
      </c>
      <c r="I44" s="19">
        <v>489680345</v>
      </c>
      <c r="J44" s="19">
        <v>457008587</v>
      </c>
      <c r="K44" s="19">
        <v>369215624</v>
      </c>
      <c r="L44" s="19">
        <v>530162906</v>
      </c>
      <c r="M44" s="19">
        <v>338858697</v>
      </c>
      <c r="N44" s="20">
        <v>546118359</v>
      </c>
      <c r="O44" s="21">
        <v>5563360455</v>
      </c>
      <c r="P44" s="19">
        <v>6132077455</v>
      </c>
      <c r="Q44" s="22">
        <v>6658663760</v>
      </c>
    </row>
    <row r="45" spans="1:17" ht="13.5">
      <c r="A45" s="3" t="s">
        <v>39</v>
      </c>
      <c r="B45" s="2"/>
      <c r="C45" s="23">
        <v>130193897</v>
      </c>
      <c r="D45" s="23">
        <v>135104046</v>
      </c>
      <c r="E45" s="23">
        <v>146904759</v>
      </c>
      <c r="F45" s="23">
        <v>130327100</v>
      </c>
      <c r="G45" s="23">
        <v>180840012</v>
      </c>
      <c r="H45" s="23">
        <v>177674819</v>
      </c>
      <c r="I45" s="23">
        <v>145411360</v>
      </c>
      <c r="J45" s="23">
        <v>143140422</v>
      </c>
      <c r="K45" s="23">
        <v>134939026</v>
      </c>
      <c r="L45" s="23">
        <v>149827518</v>
      </c>
      <c r="M45" s="23">
        <v>121275481</v>
      </c>
      <c r="N45" s="24">
        <v>146791044</v>
      </c>
      <c r="O45" s="25">
        <v>1742429484</v>
      </c>
      <c r="P45" s="23">
        <v>1711971700</v>
      </c>
      <c r="Q45" s="26">
        <v>1761202080</v>
      </c>
    </row>
    <row r="46" spans="1:17" ht="13.5">
      <c r="A46" s="3" t="s">
        <v>40</v>
      </c>
      <c r="B46" s="2"/>
      <c r="C46" s="19">
        <v>89201922</v>
      </c>
      <c r="D46" s="19">
        <v>99395833</v>
      </c>
      <c r="E46" s="19">
        <v>113963001</v>
      </c>
      <c r="F46" s="19">
        <v>102815330</v>
      </c>
      <c r="G46" s="19">
        <v>152413928</v>
      </c>
      <c r="H46" s="19">
        <v>123730967</v>
      </c>
      <c r="I46" s="19">
        <v>111053015</v>
      </c>
      <c r="J46" s="19">
        <v>114567442</v>
      </c>
      <c r="K46" s="19">
        <v>104741121</v>
      </c>
      <c r="L46" s="19">
        <v>118371804</v>
      </c>
      <c r="M46" s="19">
        <v>93585408</v>
      </c>
      <c r="N46" s="20">
        <v>118448274</v>
      </c>
      <c r="O46" s="21">
        <v>1342288045</v>
      </c>
      <c r="P46" s="19">
        <v>1425368171</v>
      </c>
      <c r="Q46" s="22">
        <v>1487828550</v>
      </c>
    </row>
    <row r="47" spans="1:17" ht="13.5">
      <c r="A47" s="1" t="s">
        <v>41</v>
      </c>
      <c r="B47" s="4"/>
      <c r="C47" s="16">
        <v>20932154</v>
      </c>
      <c r="D47" s="16">
        <v>22032566</v>
      </c>
      <c r="E47" s="16">
        <v>20789796</v>
      </c>
      <c r="F47" s="16">
        <v>24658649</v>
      </c>
      <c r="G47" s="16">
        <v>31614583</v>
      </c>
      <c r="H47" s="16">
        <v>23267100</v>
      </c>
      <c r="I47" s="16">
        <v>23807961</v>
      </c>
      <c r="J47" s="16">
        <v>23814917</v>
      </c>
      <c r="K47" s="16">
        <v>23095326</v>
      </c>
      <c r="L47" s="16">
        <v>22153804</v>
      </c>
      <c r="M47" s="16">
        <v>22574679</v>
      </c>
      <c r="N47" s="27">
        <v>23887403</v>
      </c>
      <c r="O47" s="28">
        <v>282628938</v>
      </c>
      <c r="P47" s="16">
        <v>300549156</v>
      </c>
      <c r="Q47" s="29">
        <v>317113720</v>
      </c>
    </row>
    <row r="48" spans="1:17" ht="13.5">
      <c r="A48" s="5" t="s">
        <v>44</v>
      </c>
      <c r="B48" s="6"/>
      <c r="C48" s="41">
        <f aca="true" t="shared" si="9" ref="C48:Q48">+C28+C32+C38+C42+C47</f>
        <v>3293835209</v>
      </c>
      <c r="D48" s="41">
        <f t="shared" si="9"/>
        <v>3413556398</v>
      </c>
      <c r="E48" s="41">
        <f>+E28+E32+E38+E42+E47</f>
        <v>2499736397</v>
      </c>
      <c r="F48" s="41">
        <f>+F28+F32+F38+F42+F47</f>
        <v>3540439765</v>
      </c>
      <c r="G48" s="41">
        <f>+G28+G32+G38+G42+G47</f>
        <v>3823886985</v>
      </c>
      <c r="H48" s="41">
        <f>+H28+H32+H38+H42+H47</f>
        <v>3427250415</v>
      </c>
      <c r="I48" s="41">
        <f t="shared" si="9"/>
        <v>3143298976</v>
      </c>
      <c r="J48" s="41">
        <f t="shared" si="9"/>
        <v>3164480646</v>
      </c>
      <c r="K48" s="41">
        <f t="shared" si="9"/>
        <v>2914895180</v>
      </c>
      <c r="L48" s="41">
        <f>+L28+L32+L38+L42+L47</f>
        <v>3009811761</v>
      </c>
      <c r="M48" s="41">
        <f>+M28+M32+M38+M42+M47</f>
        <v>3058740725</v>
      </c>
      <c r="N48" s="42">
        <f t="shared" si="9"/>
        <v>3438961433</v>
      </c>
      <c r="O48" s="43">
        <f t="shared" si="9"/>
        <v>38728893890</v>
      </c>
      <c r="P48" s="41">
        <f t="shared" si="9"/>
        <v>41740468560</v>
      </c>
      <c r="Q48" s="44">
        <f t="shared" si="9"/>
        <v>44191657930</v>
      </c>
    </row>
    <row r="49" spans="1:17" ht="13.5">
      <c r="A49" s="10" t="s">
        <v>53</v>
      </c>
      <c r="B49" s="6">
        <v>1</v>
      </c>
      <c r="C49" s="45">
        <f aca="true" t="shared" si="10" ref="C49:Q49">+C25-C48</f>
        <v>2404730778</v>
      </c>
      <c r="D49" s="45">
        <f t="shared" si="10"/>
        <v>-1018855043</v>
      </c>
      <c r="E49" s="45">
        <f t="shared" si="10"/>
        <v>272571200</v>
      </c>
      <c r="F49" s="45">
        <f t="shared" si="10"/>
        <v>155612026</v>
      </c>
      <c r="G49" s="45">
        <f t="shared" si="10"/>
        <v>1665013</v>
      </c>
      <c r="H49" s="45">
        <f t="shared" si="10"/>
        <v>956236342</v>
      </c>
      <c r="I49" s="45">
        <f t="shared" si="10"/>
        <v>38581579</v>
      </c>
      <c r="J49" s="45">
        <f t="shared" si="10"/>
        <v>-243903042</v>
      </c>
      <c r="K49" s="45">
        <f t="shared" si="10"/>
        <v>1459965682</v>
      </c>
      <c r="L49" s="45">
        <f>+L25-L48</f>
        <v>935132351</v>
      </c>
      <c r="M49" s="45">
        <f>+M25-M48</f>
        <v>-171584497</v>
      </c>
      <c r="N49" s="46">
        <f t="shared" si="10"/>
        <v>-746830317</v>
      </c>
      <c r="O49" s="47">
        <f t="shared" si="10"/>
        <v>4043322072</v>
      </c>
      <c r="P49" s="45">
        <f t="shared" si="10"/>
        <v>5169637760</v>
      </c>
      <c r="Q49" s="48">
        <f t="shared" si="10"/>
        <v>6853949860</v>
      </c>
    </row>
    <row r="50" spans="1:17" ht="13.5">
      <c r="A50" s="11" t="s">
        <v>54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55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1042512076</v>
      </c>
      <c r="D5" s="16">
        <f t="shared" si="0"/>
        <v>1900107302</v>
      </c>
      <c r="E5" s="16">
        <f t="shared" si="0"/>
        <v>1045573827</v>
      </c>
      <c r="F5" s="16">
        <f t="shared" si="0"/>
        <v>1048694754</v>
      </c>
      <c r="G5" s="16">
        <f t="shared" si="0"/>
        <v>1050413875</v>
      </c>
      <c r="H5" s="16">
        <f t="shared" si="0"/>
        <v>1904651063</v>
      </c>
      <c r="I5" s="16">
        <f t="shared" si="0"/>
        <v>1044360319</v>
      </c>
      <c r="J5" s="16">
        <f t="shared" si="0"/>
        <v>1047825319</v>
      </c>
      <c r="K5" s="16">
        <f t="shared" si="0"/>
        <v>1904249587</v>
      </c>
      <c r="L5" s="16">
        <f>SUM(L6:L8)</f>
        <v>1046286354</v>
      </c>
      <c r="M5" s="16">
        <f>SUM(M6:M8)</f>
        <v>1046429478</v>
      </c>
      <c r="N5" s="17">
        <f t="shared" si="0"/>
        <v>1295832924</v>
      </c>
      <c r="O5" s="18">
        <f t="shared" si="0"/>
        <v>15376936849</v>
      </c>
      <c r="P5" s="16">
        <f t="shared" si="0"/>
        <v>16332321966</v>
      </c>
      <c r="Q5" s="17">
        <f t="shared" si="0"/>
        <v>17299712756</v>
      </c>
    </row>
    <row r="6" spans="1:17" ht="13.5">
      <c r="A6" s="3" t="s">
        <v>23</v>
      </c>
      <c r="B6" s="2"/>
      <c r="C6" s="19">
        <v>25208</v>
      </c>
      <c r="D6" s="19">
        <v>25252</v>
      </c>
      <c r="E6" s="19">
        <v>25277</v>
      </c>
      <c r="F6" s="19">
        <v>25309</v>
      </c>
      <c r="G6" s="19">
        <v>25326</v>
      </c>
      <c r="H6" s="19">
        <v>24643</v>
      </c>
      <c r="I6" s="19">
        <v>24643</v>
      </c>
      <c r="J6" s="19">
        <v>24643</v>
      </c>
      <c r="K6" s="19">
        <v>24643</v>
      </c>
      <c r="L6" s="19">
        <v>24643</v>
      </c>
      <c r="M6" s="19">
        <v>24643</v>
      </c>
      <c r="N6" s="20">
        <v>24643</v>
      </c>
      <c r="O6" s="21">
        <v>298879</v>
      </c>
      <c r="P6" s="19">
        <v>313972</v>
      </c>
      <c r="Q6" s="22">
        <v>329822</v>
      </c>
    </row>
    <row r="7" spans="1:17" ht="13.5">
      <c r="A7" s="3" t="s">
        <v>24</v>
      </c>
      <c r="B7" s="2"/>
      <c r="C7" s="23">
        <v>1042498754</v>
      </c>
      <c r="D7" s="23">
        <v>1900071191</v>
      </c>
      <c r="E7" s="23">
        <v>1045551191</v>
      </c>
      <c r="F7" s="23">
        <v>1048668703</v>
      </c>
      <c r="G7" s="23">
        <v>1050387807</v>
      </c>
      <c r="H7" s="23">
        <v>1904625704</v>
      </c>
      <c r="I7" s="23">
        <v>1044334960</v>
      </c>
      <c r="J7" s="23">
        <v>1047799960</v>
      </c>
      <c r="K7" s="23">
        <v>1904224228</v>
      </c>
      <c r="L7" s="23">
        <v>1046260995</v>
      </c>
      <c r="M7" s="23">
        <v>1046404119</v>
      </c>
      <c r="N7" s="24">
        <v>1295807565</v>
      </c>
      <c r="O7" s="25">
        <v>15376635126</v>
      </c>
      <c r="P7" s="23">
        <v>16332005006</v>
      </c>
      <c r="Q7" s="26">
        <v>17299346718</v>
      </c>
    </row>
    <row r="8" spans="1:17" ht="13.5">
      <c r="A8" s="3" t="s">
        <v>25</v>
      </c>
      <c r="B8" s="2"/>
      <c r="C8" s="19">
        <v>-11886</v>
      </c>
      <c r="D8" s="19">
        <v>10859</v>
      </c>
      <c r="E8" s="19">
        <v>-2641</v>
      </c>
      <c r="F8" s="19">
        <v>742</v>
      </c>
      <c r="G8" s="19">
        <v>742</v>
      </c>
      <c r="H8" s="19">
        <v>716</v>
      </c>
      <c r="I8" s="19">
        <v>716</v>
      </c>
      <c r="J8" s="19">
        <v>716</v>
      </c>
      <c r="K8" s="19">
        <v>716</v>
      </c>
      <c r="L8" s="19">
        <v>716</v>
      </c>
      <c r="M8" s="19">
        <v>716</v>
      </c>
      <c r="N8" s="20">
        <v>716</v>
      </c>
      <c r="O8" s="21">
        <v>2844</v>
      </c>
      <c r="P8" s="19">
        <v>2988</v>
      </c>
      <c r="Q8" s="22">
        <v>36216</v>
      </c>
    </row>
    <row r="9" spans="1:17" ht="13.5">
      <c r="A9" s="1" t="s">
        <v>26</v>
      </c>
      <c r="B9" s="2"/>
      <c r="C9" s="16">
        <f aca="true" t="shared" si="1" ref="C9:Q9">SUM(C10:C14)</f>
        <v>172354498</v>
      </c>
      <c r="D9" s="16">
        <f t="shared" si="1"/>
        <v>193110637</v>
      </c>
      <c r="E9" s="16">
        <f t="shared" si="1"/>
        <v>248518629</v>
      </c>
      <c r="F9" s="16">
        <f t="shared" si="1"/>
        <v>221457269</v>
      </c>
      <c r="G9" s="16">
        <f t="shared" si="1"/>
        <v>213550469</v>
      </c>
      <c r="H9" s="16">
        <f t="shared" si="1"/>
        <v>213730877</v>
      </c>
      <c r="I9" s="16">
        <f t="shared" si="1"/>
        <v>198866067</v>
      </c>
      <c r="J9" s="16">
        <f t="shared" si="1"/>
        <v>248952598</v>
      </c>
      <c r="K9" s="16">
        <f t="shared" si="1"/>
        <v>293437659</v>
      </c>
      <c r="L9" s="16">
        <f>SUM(L10:L14)</f>
        <v>304305331</v>
      </c>
      <c r="M9" s="16">
        <f>SUM(M10:M14)</f>
        <v>277025064</v>
      </c>
      <c r="N9" s="27">
        <f t="shared" si="1"/>
        <v>694165085</v>
      </c>
      <c r="O9" s="28">
        <f t="shared" si="1"/>
        <v>3279474237</v>
      </c>
      <c r="P9" s="16">
        <f t="shared" si="1"/>
        <v>3534447126</v>
      </c>
      <c r="Q9" s="29">
        <f t="shared" si="1"/>
        <v>3668929985</v>
      </c>
    </row>
    <row r="10" spans="1:17" ht="13.5">
      <c r="A10" s="3" t="s">
        <v>27</v>
      </c>
      <c r="B10" s="2"/>
      <c r="C10" s="19">
        <v>6620614</v>
      </c>
      <c r="D10" s="19">
        <v>6670616</v>
      </c>
      <c r="E10" s="19">
        <v>7147351</v>
      </c>
      <c r="F10" s="19">
        <v>6720620</v>
      </c>
      <c r="G10" s="19">
        <v>11275765</v>
      </c>
      <c r="H10" s="19">
        <v>9460304</v>
      </c>
      <c r="I10" s="19">
        <v>10127701</v>
      </c>
      <c r="J10" s="19">
        <v>12884692</v>
      </c>
      <c r="K10" s="19">
        <v>15548344</v>
      </c>
      <c r="L10" s="19">
        <v>16603896</v>
      </c>
      <c r="M10" s="19">
        <v>12355103</v>
      </c>
      <c r="N10" s="20">
        <v>10234496</v>
      </c>
      <c r="O10" s="21">
        <v>125649494</v>
      </c>
      <c r="P10" s="19">
        <v>135834335</v>
      </c>
      <c r="Q10" s="22">
        <v>197121876</v>
      </c>
    </row>
    <row r="11" spans="1:17" ht="13.5">
      <c r="A11" s="3" t="s">
        <v>28</v>
      </c>
      <c r="B11" s="2"/>
      <c r="C11" s="19">
        <v>3988304</v>
      </c>
      <c r="D11" s="19">
        <v>3941441</v>
      </c>
      <c r="E11" s="19">
        <v>3951854</v>
      </c>
      <c r="F11" s="19">
        <v>4451855</v>
      </c>
      <c r="G11" s="19">
        <v>6101855</v>
      </c>
      <c r="H11" s="19">
        <v>6081656</v>
      </c>
      <c r="I11" s="19">
        <v>6081656</v>
      </c>
      <c r="J11" s="19">
        <v>6556655</v>
      </c>
      <c r="K11" s="19">
        <v>6056656</v>
      </c>
      <c r="L11" s="19">
        <v>5456656</v>
      </c>
      <c r="M11" s="19">
        <v>5956656</v>
      </c>
      <c r="N11" s="20">
        <v>5873913</v>
      </c>
      <c r="O11" s="21">
        <v>64499201</v>
      </c>
      <c r="P11" s="19">
        <v>59169763</v>
      </c>
      <c r="Q11" s="22">
        <v>65315275</v>
      </c>
    </row>
    <row r="12" spans="1:17" ht="13.5">
      <c r="A12" s="3" t="s">
        <v>29</v>
      </c>
      <c r="B12" s="2"/>
      <c r="C12" s="19">
        <v>102544798</v>
      </c>
      <c r="D12" s="19">
        <v>102544799</v>
      </c>
      <c r="E12" s="19">
        <v>102544798</v>
      </c>
      <c r="F12" s="19">
        <v>102544798</v>
      </c>
      <c r="G12" s="19">
        <v>102827522</v>
      </c>
      <c r="H12" s="19">
        <v>102544798</v>
      </c>
      <c r="I12" s="19">
        <v>102544798</v>
      </c>
      <c r="J12" s="19">
        <v>102544798</v>
      </c>
      <c r="K12" s="19">
        <v>103694798</v>
      </c>
      <c r="L12" s="19">
        <v>103705209</v>
      </c>
      <c r="M12" s="19">
        <v>102555209</v>
      </c>
      <c r="N12" s="20">
        <v>107711240</v>
      </c>
      <c r="O12" s="21">
        <v>1238307577</v>
      </c>
      <c r="P12" s="19">
        <v>1241637255</v>
      </c>
      <c r="Q12" s="22">
        <v>1241676087</v>
      </c>
    </row>
    <row r="13" spans="1:17" ht="13.5">
      <c r="A13" s="3" t="s">
        <v>30</v>
      </c>
      <c r="B13" s="2"/>
      <c r="C13" s="19">
        <v>28497490</v>
      </c>
      <c r="D13" s="19">
        <v>49250489</v>
      </c>
      <c r="E13" s="19">
        <v>102171334</v>
      </c>
      <c r="F13" s="19">
        <v>77036704</v>
      </c>
      <c r="G13" s="19">
        <v>62642035</v>
      </c>
      <c r="H13" s="19">
        <v>62940827</v>
      </c>
      <c r="I13" s="19">
        <v>48658620</v>
      </c>
      <c r="J13" s="19">
        <v>92363161</v>
      </c>
      <c r="K13" s="19">
        <v>132734570</v>
      </c>
      <c r="L13" s="19">
        <v>131945879</v>
      </c>
      <c r="M13" s="19">
        <v>116054805</v>
      </c>
      <c r="N13" s="20">
        <v>469770306</v>
      </c>
      <c r="O13" s="21">
        <v>1374066226</v>
      </c>
      <c r="P13" s="19">
        <v>1599353211</v>
      </c>
      <c r="Q13" s="22">
        <v>1624910004</v>
      </c>
    </row>
    <row r="14" spans="1:17" ht="13.5">
      <c r="A14" s="3" t="s">
        <v>31</v>
      </c>
      <c r="B14" s="2"/>
      <c r="C14" s="23">
        <v>30703292</v>
      </c>
      <c r="D14" s="23">
        <v>30703292</v>
      </c>
      <c r="E14" s="23">
        <v>32703292</v>
      </c>
      <c r="F14" s="23">
        <v>30703292</v>
      </c>
      <c r="G14" s="23">
        <v>30703292</v>
      </c>
      <c r="H14" s="23">
        <v>32703292</v>
      </c>
      <c r="I14" s="23">
        <v>31453292</v>
      </c>
      <c r="J14" s="23">
        <v>34603292</v>
      </c>
      <c r="K14" s="23">
        <v>35403291</v>
      </c>
      <c r="L14" s="23">
        <v>46593691</v>
      </c>
      <c r="M14" s="23">
        <v>40103291</v>
      </c>
      <c r="N14" s="24">
        <v>100575130</v>
      </c>
      <c r="O14" s="25">
        <v>476951739</v>
      </c>
      <c r="P14" s="23">
        <v>498452562</v>
      </c>
      <c r="Q14" s="26">
        <v>539906743</v>
      </c>
    </row>
    <row r="15" spans="1:17" ht="13.5">
      <c r="A15" s="1" t="s">
        <v>32</v>
      </c>
      <c r="B15" s="4"/>
      <c r="C15" s="16">
        <f aca="true" t="shared" si="2" ref="C15:Q15">SUM(C16:C18)</f>
        <v>104916256</v>
      </c>
      <c r="D15" s="16">
        <f t="shared" si="2"/>
        <v>117834391</v>
      </c>
      <c r="E15" s="16">
        <f t="shared" si="2"/>
        <v>125033148</v>
      </c>
      <c r="F15" s="16">
        <f t="shared" si="2"/>
        <v>137700169</v>
      </c>
      <c r="G15" s="16">
        <f t="shared" si="2"/>
        <v>135348958</v>
      </c>
      <c r="H15" s="16">
        <f t="shared" si="2"/>
        <v>133662503</v>
      </c>
      <c r="I15" s="16">
        <f t="shared" si="2"/>
        <v>127150464</v>
      </c>
      <c r="J15" s="16">
        <f t="shared" si="2"/>
        <v>144154641</v>
      </c>
      <c r="K15" s="16">
        <f t="shared" si="2"/>
        <v>164661286</v>
      </c>
      <c r="L15" s="16">
        <f>SUM(L16:L18)</f>
        <v>175461286</v>
      </c>
      <c r="M15" s="16">
        <f>SUM(M16:M18)</f>
        <v>194515415</v>
      </c>
      <c r="N15" s="27">
        <f t="shared" si="2"/>
        <v>736978962</v>
      </c>
      <c r="O15" s="28">
        <f t="shared" si="2"/>
        <v>2297417515</v>
      </c>
      <c r="P15" s="16">
        <f t="shared" si="2"/>
        <v>2899203122</v>
      </c>
      <c r="Q15" s="29">
        <f t="shared" si="2"/>
        <v>3396936590</v>
      </c>
    </row>
    <row r="16" spans="1:17" ht="13.5">
      <c r="A16" s="3" t="s">
        <v>33</v>
      </c>
      <c r="B16" s="2"/>
      <c r="C16" s="19">
        <v>31877611</v>
      </c>
      <c r="D16" s="19">
        <v>33501816</v>
      </c>
      <c r="E16" s="19">
        <v>33510100</v>
      </c>
      <c r="F16" s="19">
        <v>33480341</v>
      </c>
      <c r="G16" s="19">
        <v>33466186</v>
      </c>
      <c r="H16" s="19">
        <v>33188276</v>
      </c>
      <c r="I16" s="19">
        <v>32942097</v>
      </c>
      <c r="J16" s="19">
        <v>32840774</v>
      </c>
      <c r="K16" s="19">
        <v>31681794</v>
      </c>
      <c r="L16" s="19">
        <v>31681794</v>
      </c>
      <c r="M16" s="19">
        <v>31681794</v>
      </c>
      <c r="N16" s="20">
        <v>90958799</v>
      </c>
      <c r="O16" s="21">
        <v>450811396</v>
      </c>
      <c r="P16" s="19">
        <v>430141068</v>
      </c>
      <c r="Q16" s="22">
        <v>471600958</v>
      </c>
    </row>
    <row r="17" spans="1:17" ht="13.5">
      <c r="A17" s="3" t="s">
        <v>34</v>
      </c>
      <c r="B17" s="2"/>
      <c r="C17" s="19">
        <v>72904664</v>
      </c>
      <c r="D17" s="19">
        <v>84033575</v>
      </c>
      <c r="E17" s="19">
        <v>91222316</v>
      </c>
      <c r="F17" s="19">
        <v>103927880</v>
      </c>
      <c r="G17" s="19">
        <v>101584246</v>
      </c>
      <c r="H17" s="19">
        <v>100164227</v>
      </c>
      <c r="I17" s="19">
        <v>93794227</v>
      </c>
      <c r="J17" s="19">
        <v>110899727</v>
      </c>
      <c r="K17" s="19">
        <v>132565352</v>
      </c>
      <c r="L17" s="19">
        <v>143365352</v>
      </c>
      <c r="M17" s="19">
        <v>162419481</v>
      </c>
      <c r="N17" s="20">
        <v>634893631</v>
      </c>
      <c r="O17" s="21">
        <v>1831774696</v>
      </c>
      <c r="P17" s="19">
        <v>2464615192</v>
      </c>
      <c r="Q17" s="22">
        <v>2920664203</v>
      </c>
    </row>
    <row r="18" spans="1:17" ht="13.5">
      <c r="A18" s="3" t="s">
        <v>35</v>
      </c>
      <c r="B18" s="2"/>
      <c r="C18" s="19">
        <v>133981</v>
      </c>
      <c r="D18" s="19">
        <v>299000</v>
      </c>
      <c r="E18" s="19">
        <v>300732</v>
      </c>
      <c r="F18" s="19">
        <v>291948</v>
      </c>
      <c r="G18" s="19">
        <v>298526</v>
      </c>
      <c r="H18" s="19">
        <v>310000</v>
      </c>
      <c r="I18" s="19">
        <v>414140</v>
      </c>
      <c r="J18" s="19">
        <v>414140</v>
      </c>
      <c r="K18" s="19">
        <v>414140</v>
      </c>
      <c r="L18" s="19">
        <v>414140</v>
      </c>
      <c r="M18" s="19">
        <v>414140</v>
      </c>
      <c r="N18" s="20">
        <v>11126532</v>
      </c>
      <c r="O18" s="21">
        <v>14831423</v>
      </c>
      <c r="P18" s="19">
        <v>4446862</v>
      </c>
      <c r="Q18" s="22">
        <v>4671429</v>
      </c>
    </row>
    <row r="19" spans="1:17" ht="13.5">
      <c r="A19" s="1" t="s">
        <v>36</v>
      </c>
      <c r="B19" s="4"/>
      <c r="C19" s="16">
        <f aca="true" t="shared" si="3" ref="C19:Q19">SUM(C20:C23)</f>
        <v>1835095571</v>
      </c>
      <c r="D19" s="16">
        <f t="shared" si="3"/>
        <v>1887241670</v>
      </c>
      <c r="E19" s="16">
        <f t="shared" si="3"/>
        <v>1826578812</v>
      </c>
      <c r="F19" s="16">
        <f t="shared" si="3"/>
        <v>1922950364</v>
      </c>
      <c r="G19" s="16">
        <f t="shared" si="3"/>
        <v>1826761636</v>
      </c>
      <c r="H19" s="16">
        <f t="shared" si="3"/>
        <v>1818702351</v>
      </c>
      <c r="I19" s="16">
        <f t="shared" si="3"/>
        <v>1853886466</v>
      </c>
      <c r="J19" s="16">
        <f t="shared" si="3"/>
        <v>1750561793</v>
      </c>
      <c r="K19" s="16">
        <f t="shared" si="3"/>
        <v>1820395632</v>
      </c>
      <c r="L19" s="16">
        <f>SUM(L20:L23)</f>
        <v>1735925671</v>
      </c>
      <c r="M19" s="16">
        <f>SUM(M20:M23)</f>
        <v>2018059117</v>
      </c>
      <c r="N19" s="27">
        <f t="shared" si="3"/>
        <v>1931953615</v>
      </c>
      <c r="O19" s="28">
        <f t="shared" si="3"/>
        <v>22228112679</v>
      </c>
      <c r="P19" s="16">
        <f t="shared" si="3"/>
        <v>25103318793</v>
      </c>
      <c r="Q19" s="29">
        <f t="shared" si="3"/>
        <v>28133991452</v>
      </c>
    </row>
    <row r="20" spans="1:17" ht="13.5">
      <c r="A20" s="3" t="s">
        <v>37</v>
      </c>
      <c r="B20" s="2"/>
      <c r="C20" s="19">
        <v>1219336229</v>
      </c>
      <c r="D20" s="19">
        <v>1268992497</v>
      </c>
      <c r="E20" s="19">
        <v>1191502519</v>
      </c>
      <c r="F20" s="19">
        <v>1249079572</v>
      </c>
      <c r="G20" s="19">
        <v>1144716376</v>
      </c>
      <c r="H20" s="19">
        <v>1096120960</v>
      </c>
      <c r="I20" s="19">
        <v>1125712385</v>
      </c>
      <c r="J20" s="19">
        <v>1045080682</v>
      </c>
      <c r="K20" s="19">
        <v>1137722918</v>
      </c>
      <c r="L20" s="19">
        <v>1090820615</v>
      </c>
      <c r="M20" s="19">
        <v>1253719027</v>
      </c>
      <c r="N20" s="20">
        <v>1257676681</v>
      </c>
      <c r="O20" s="21">
        <v>14080480431</v>
      </c>
      <c r="P20" s="19">
        <v>15655263176</v>
      </c>
      <c r="Q20" s="22">
        <v>17353323959</v>
      </c>
    </row>
    <row r="21" spans="1:17" ht="13.5">
      <c r="A21" s="3" t="s">
        <v>38</v>
      </c>
      <c r="B21" s="2"/>
      <c r="C21" s="19">
        <v>343398195</v>
      </c>
      <c r="D21" s="19">
        <v>345624515</v>
      </c>
      <c r="E21" s="19">
        <v>344736989</v>
      </c>
      <c r="F21" s="19">
        <v>377387829</v>
      </c>
      <c r="G21" s="19">
        <v>378258742</v>
      </c>
      <c r="H21" s="19">
        <v>402808911</v>
      </c>
      <c r="I21" s="19">
        <v>414853433</v>
      </c>
      <c r="J21" s="19">
        <v>400916659</v>
      </c>
      <c r="K21" s="19">
        <v>379728872</v>
      </c>
      <c r="L21" s="19">
        <v>355895060</v>
      </c>
      <c r="M21" s="19">
        <v>357879408</v>
      </c>
      <c r="N21" s="20">
        <v>366865655</v>
      </c>
      <c r="O21" s="21">
        <v>4468354295</v>
      </c>
      <c r="P21" s="19">
        <v>5272940938</v>
      </c>
      <c r="Q21" s="22">
        <v>6023124703</v>
      </c>
    </row>
    <row r="22" spans="1:17" ht="13.5">
      <c r="A22" s="3" t="s">
        <v>39</v>
      </c>
      <c r="B22" s="2"/>
      <c r="C22" s="23">
        <v>128763330</v>
      </c>
      <c r="D22" s="23">
        <v>129026841</v>
      </c>
      <c r="E22" s="23">
        <v>146741487</v>
      </c>
      <c r="F22" s="23">
        <v>152885146</v>
      </c>
      <c r="G22" s="23">
        <v>160188701</v>
      </c>
      <c r="H22" s="23">
        <v>176174663</v>
      </c>
      <c r="I22" s="23">
        <v>169722831</v>
      </c>
      <c r="J22" s="23">
        <v>160966635</v>
      </c>
      <c r="K22" s="23">
        <v>159346025</v>
      </c>
      <c r="L22" s="23">
        <v>145612179</v>
      </c>
      <c r="M22" s="23">
        <v>262862865</v>
      </c>
      <c r="N22" s="24">
        <v>163813462</v>
      </c>
      <c r="O22" s="25">
        <v>1956104166</v>
      </c>
      <c r="P22" s="23">
        <v>2337092281</v>
      </c>
      <c r="Q22" s="26">
        <v>2791631233</v>
      </c>
    </row>
    <row r="23" spans="1:17" ht="13.5">
      <c r="A23" s="3" t="s">
        <v>40</v>
      </c>
      <c r="B23" s="2"/>
      <c r="C23" s="19">
        <v>143597817</v>
      </c>
      <c r="D23" s="19">
        <v>143597817</v>
      </c>
      <c r="E23" s="19">
        <v>143597817</v>
      </c>
      <c r="F23" s="19">
        <v>143597817</v>
      </c>
      <c r="G23" s="19">
        <v>143597817</v>
      </c>
      <c r="H23" s="19">
        <v>143597817</v>
      </c>
      <c r="I23" s="19">
        <v>143597817</v>
      </c>
      <c r="J23" s="19">
        <v>143597817</v>
      </c>
      <c r="K23" s="19">
        <v>143597817</v>
      </c>
      <c r="L23" s="19">
        <v>143597817</v>
      </c>
      <c r="M23" s="19">
        <v>143597817</v>
      </c>
      <c r="N23" s="20">
        <v>143597817</v>
      </c>
      <c r="O23" s="21">
        <v>1723173787</v>
      </c>
      <c r="P23" s="19">
        <v>1838022398</v>
      </c>
      <c r="Q23" s="22">
        <v>1965911557</v>
      </c>
    </row>
    <row r="24" spans="1:17" ht="13.5">
      <c r="A24" s="1" t="s">
        <v>41</v>
      </c>
      <c r="B24" s="4"/>
      <c r="C24" s="16">
        <v>24192601</v>
      </c>
      <c r="D24" s="16">
        <v>24642601</v>
      </c>
      <c r="E24" s="16">
        <v>24492601</v>
      </c>
      <c r="F24" s="16">
        <v>24442601</v>
      </c>
      <c r="G24" s="16">
        <v>24292601</v>
      </c>
      <c r="H24" s="16">
        <v>24192601</v>
      </c>
      <c r="I24" s="16">
        <v>24192601</v>
      </c>
      <c r="J24" s="16">
        <v>24292601</v>
      </c>
      <c r="K24" s="16">
        <v>24283695</v>
      </c>
      <c r="L24" s="16">
        <v>24192601</v>
      </c>
      <c r="M24" s="16">
        <v>24192601</v>
      </c>
      <c r="N24" s="27">
        <v>24192601</v>
      </c>
      <c r="O24" s="28">
        <v>291602302</v>
      </c>
      <c r="P24" s="16">
        <v>308414054</v>
      </c>
      <c r="Q24" s="29">
        <v>327659125</v>
      </c>
    </row>
    <row r="25" spans="1:17" ht="13.5">
      <c r="A25" s="5" t="s">
        <v>42</v>
      </c>
      <c r="B25" s="6"/>
      <c r="C25" s="41">
        <f aca="true" t="shared" si="4" ref="C25:Q25">+C5+C9+C15+C19+C24</f>
        <v>3179071002</v>
      </c>
      <c r="D25" s="41">
        <f t="shared" si="4"/>
        <v>4122936601</v>
      </c>
      <c r="E25" s="41">
        <f t="shared" si="4"/>
        <v>3270197017</v>
      </c>
      <c r="F25" s="41">
        <f t="shared" si="4"/>
        <v>3355245157</v>
      </c>
      <c r="G25" s="41">
        <f t="shared" si="4"/>
        <v>3250367539</v>
      </c>
      <c r="H25" s="41">
        <f t="shared" si="4"/>
        <v>4094939395</v>
      </c>
      <c r="I25" s="41">
        <f t="shared" si="4"/>
        <v>3248455917</v>
      </c>
      <c r="J25" s="41">
        <f t="shared" si="4"/>
        <v>3215786952</v>
      </c>
      <c r="K25" s="41">
        <f t="shared" si="4"/>
        <v>4207027859</v>
      </c>
      <c r="L25" s="41">
        <f>+L5+L9+L15+L19+L24</f>
        <v>3286171243</v>
      </c>
      <c r="M25" s="41">
        <f>+M5+M9+M15+M19+M24</f>
        <v>3560221675</v>
      </c>
      <c r="N25" s="42">
        <f t="shared" si="4"/>
        <v>4683123187</v>
      </c>
      <c r="O25" s="43">
        <f t="shared" si="4"/>
        <v>43473543582</v>
      </c>
      <c r="P25" s="41">
        <f t="shared" si="4"/>
        <v>48177705061</v>
      </c>
      <c r="Q25" s="44">
        <f t="shared" si="4"/>
        <v>52827229908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613135327</v>
      </c>
      <c r="D28" s="16">
        <f t="shared" si="5"/>
        <v>715435733</v>
      </c>
      <c r="E28" s="16">
        <f>SUM(E29:E31)</f>
        <v>674354914</v>
      </c>
      <c r="F28" s="16">
        <f>SUM(F29:F31)</f>
        <v>717061070</v>
      </c>
      <c r="G28" s="16">
        <f>SUM(G29:G31)</f>
        <v>840968684</v>
      </c>
      <c r="H28" s="16">
        <f>SUM(H29:H31)</f>
        <v>690572480</v>
      </c>
      <c r="I28" s="16">
        <f t="shared" si="5"/>
        <v>699755873</v>
      </c>
      <c r="J28" s="16">
        <f t="shared" si="5"/>
        <v>736827765</v>
      </c>
      <c r="K28" s="16">
        <f t="shared" si="5"/>
        <v>733949674</v>
      </c>
      <c r="L28" s="16">
        <f>SUM(L29:L31)</f>
        <v>739515589</v>
      </c>
      <c r="M28" s="16">
        <f>SUM(M29:M31)</f>
        <v>741411401</v>
      </c>
      <c r="N28" s="17">
        <f t="shared" si="5"/>
        <v>1091802852</v>
      </c>
      <c r="O28" s="18">
        <f t="shared" si="5"/>
        <v>8994791035</v>
      </c>
      <c r="P28" s="16">
        <f t="shared" si="5"/>
        <v>9543298877</v>
      </c>
      <c r="Q28" s="17">
        <f t="shared" si="5"/>
        <v>10522214581</v>
      </c>
    </row>
    <row r="29" spans="1:17" ht="13.5">
      <c r="A29" s="3" t="s">
        <v>23</v>
      </c>
      <c r="B29" s="2"/>
      <c r="C29" s="19">
        <v>43574909</v>
      </c>
      <c r="D29" s="19">
        <v>38767014</v>
      </c>
      <c r="E29" s="19">
        <v>38875754</v>
      </c>
      <c r="F29" s="19">
        <v>39697971</v>
      </c>
      <c r="G29" s="19">
        <v>62051157</v>
      </c>
      <c r="H29" s="19">
        <v>39608241</v>
      </c>
      <c r="I29" s="19">
        <v>38993581</v>
      </c>
      <c r="J29" s="19">
        <v>43409667</v>
      </c>
      <c r="K29" s="19">
        <v>43149852</v>
      </c>
      <c r="L29" s="19">
        <v>44007722</v>
      </c>
      <c r="M29" s="19">
        <v>43939260</v>
      </c>
      <c r="N29" s="20">
        <v>58933460</v>
      </c>
      <c r="O29" s="21">
        <v>535008473</v>
      </c>
      <c r="P29" s="19">
        <v>537004109</v>
      </c>
      <c r="Q29" s="22">
        <v>573837044</v>
      </c>
    </row>
    <row r="30" spans="1:17" ht="13.5">
      <c r="A30" s="3" t="s">
        <v>24</v>
      </c>
      <c r="B30" s="2"/>
      <c r="C30" s="23">
        <v>566036121</v>
      </c>
      <c r="D30" s="23">
        <v>673102540</v>
      </c>
      <c r="E30" s="23">
        <v>631866272</v>
      </c>
      <c r="F30" s="23">
        <v>673771357</v>
      </c>
      <c r="G30" s="23">
        <v>773834038</v>
      </c>
      <c r="H30" s="23">
        <v>646994987</v>
      </c>
      <c r="I30" s="23">
        <v>657231228</v>
      </c>
      <c r="J30" s="23">
        <v>689829477</v>
      </c>
      <c r="K30" s="23">
        <v>687132112</v>
      </c>
      <c r="L30" s="23">
        <v>691977251</v>
      </c>
      <c r="M30" s="23">
        <v>693792499</v>
      </c>
      <c r="N30" s="24">
        <v>1028129857</v>
      </c>
      <c r="O30" s="25">
        <v>8413697545</v>
      </c>
      <c r="P30" s="23">
        <v>8957437686</v>
      </c>
      <c r="Q30" s="26">
        <v>9895508220</v>
      </c>
    </row>
    <row r="31" spans="1:17" ht="13.5">
      <c r="A31" s="3" t="s">
        <v>25</v>
      </c>
      <c r="B31" s="2"/>
      <c r="C31" s="19">
        <v>3524297</v>
      </c>
      <c r="D31" s="19">
        <v>3566179</v>
      </c>
      <c r="E31" s="19">
        <v>3612888</v>
      </c>
      <c r="F31" s="19">
        <v>3591742</v>
      </c>
      <c r="G31" s="19">
        <v>5083489</v>
      </c>
      <c r="H31" s="19">
        <v>3969252</v>
      </c>
      <c r="I31" s="19">
        <v>3531064</v>
      </c>
      <c r="J31" s="19">
        <v>3588621</v>
      </c>
      <c r="K31" s="19">
        <v>3667710</v>
      </c>
      <c r="L31" s="19">
        <v>3530616</v>
      </c>
      <c r="M31" s="19">
        <v>3679642</v>
      </c>
      <c r="N31" s="20">
        <v>4739535</v>
      </c>
      <c r="O31" s="21">
        <v>46085017</v>
      </c>
      <c r="P31" s="19">
        <v>48857082</v>
      </c>
      <c r="Q31" s="22">
        <v>52869317</v>
      </c>
    </row>
    <row r="32" spans="1:17" ht="13.5">
      <c r="A32" s="1" t="s">
        <v>26</v>
      </c>
      <c r="B32" s="2"/>
      <c r="C32" s="16">
        <f aca="true" t="shared" si="6" ref="C32:Q32">SUM(C33:C37)</f>
        <v>517156705</v>
      </c>
      <c r="D32" s="16">
        <f t="shared" si="6"/>
        <v>568715099</v>
      </c>
      <c r="E32" s="16">
        <f>SUM(E33:E37)</f>
        <v>576869744</v>
      </c>
      <c r="F32" s="16">
        <f>SUM(F33:F37)</f>
        <v>589433766</v>
      </c>
      <c r="G32" s="16">
        <f>SUM(G33:G37)</f>
        <v>687178344</v>
      </c>
      <c r="H32" s="16">
        <f>SUM(H33:H37)</f>
        <v>556965248</v>
      </c>
      <c r="I32" s="16">
        <f t="shared" si="6"/>
        <v>601138051</v>
      </c>
      <c r="J32" s="16">
        <f t="shared" si="6"/>
        <v>598920941</v>
      </c>
      <c r="K32" s="16">
        <f t="shared" si="6"/>
        <v>617942471</v>
      </c>
      <c r="L32" s="16">
        <f>SUM(L33:L37)</f>
        <v>603049581</v>
      </c>
      <c r="M32" s="16">
        <f>SUM(M33:M37)</f>
        <v>679041148</v>
      </c>
      <c r="N32" s="27">
        <f t="shared" si="6"/>
        <v>1189744623</v>
      </c>
      <c r="O32" s="28">
        <f t="shared" si="6"/>
        <v>7786155801</v>
      </c>
      <c r="P32" s="16">
        <f t="shared" si="6"/>
        <v>8349306152</v>
      </c>
      <c r="Q32" s="29">
        <f t="shared" si="6"/>
        <v>8787972962</v>
      </c>
    </row>
    <row r="33" spans="1:17" ht="13.5">
      <c r="A33" s="3" t="s">
        <v>27</v>
      </c>
      <c r="B33" s="2"/>
      <c r="C33" s="19">
        <v>69343852</v>
      </c>
      <c r="D33" s="19">
        <v>73750690</v>
      </c>
      <c r="E33" s="19">
        <v>76463395</v>
      </c>
      <c r="F33" s="19">
        <v>78710524</v>
      </c>
      <c r="G33" s="19">
        <v>88332806</v>
      </c>
      <c r="H33" s="19">
        <v>75678821</v>
      </c>
      <c r="I33" s="19">
        <v>77781071</v>
      </c>
      <c r="J33" s="19">
        <v>81004374</v>
      </c>
      <c r="K33" s="19">
        <v>83936814</v>
      </c>
      <c r="L33" s="19">
        <v>80128775</v>
      </c>
      <c r="M33" s="19">
        <v>87612977</v>
      </c>
      <c r="N33" s="20">
        <v>99179887</v>
      </c>
      <c r="O33" s="21">
        <v>971923846</v>
      </c>
      <c r="P33" s="19">
        <v>1039900869</v>
      </c>
      <c r="Q33" s="22">
        <v>1113165696</v>
      </c>
    </row>
    <row r="34" spans="1:17" ht="13.5">
      <c r="A34" s="3" t="s">
        <v>28</v>
      </c>
      <c r="B34" s="2"/>
      <c r="C34" s="19">
        <v>72386603</v>
      </c>
      <c r="D34" s="19">
        <v>79438184</v>
      </c>
      <c r="E34" s="19">
        <v>88038665</v>
      </c>
      <c r="F34" s="19">
        <v>92553659</v>
      </c>
      <c r="G34" s="19">
        <v>107307420</v>
      </c>
      <c r="H34" s="19">
        <v>87391096</v>
      </c>
      <c r="I34" s="19">
        <v>87823615</v>
      </c>
      <c r="J34" s="19">
        <v>93487188</v>
      </c>
      <c r="K34" s="19">
        <v>90016677</v>
      </c>
      <c r="L34" s="19">
        <v>90133644</v>
      </c>
      <c r="M34" s="19">
        <v>91110237</v>
      </c>
      <c r="N34" s="20">
        <v>136091882</v>
      </c>
      <c r="O34" s="21">
        <v>1115779187</v>
      </c>
      <c r="P34" s="19">
        <v>1165396939</v>
      </c>
      <c r="Q34" s="22">
        <v>1232468563</v>
      </c>
    </row>
    <row r="35" spans="1:17" ht="13.5">
      <c r="A35" s="3" t="s">
        <v>29</v>
      </c>
      <c r="B35" s="2"/>
      <c r="C35" s="19">
        <v>211768795</v>
      </c>
      <c r="D35" s="19">
        <v>238735258</v>
      </c>
      <c r="E35" s="19">
        <v>238270288</v>
      </c>
      <c r="F35" s="19">
        <v>243755377</v>
      </c>
      <c r="G35" s="19">
        <v>294673304</v>
      </c>
      <c r="H35" s="19">
        <v>212812585</v>
      </c>
      <c r="I35" s="19">
        <v>224587252</v>
      </c>
      <c r="J35" s="19">
        <v>224137599</v>
      </c>
      <c r="K35" s="19">
        <v>221451260</v>
      </c>
      <c r="L35" s="19">
        <v>207904528</v>
      </c>
      <c r="M35" s="19">
        <v>279408809</v>
      </c>
      <c r="N35" s="20">
        <v>313033537</v>
      </c>
      <c r="O35" s="21">
        <v>2910538472</v>
      </c>
      <c r="P35" s="19">
        <v>3029215793</v>
      </c>
      <c r="Q35" s="22">
        <v>3185735905</v>
      </c>
    </row>
    <row r="36" spans="1:17" ht="13.5">
      <c r="A36" s="3" t="s">
        <v>30</v>
      </c>
      <c r="B36" s="2"/>
      <c r="C36" s="19">
        <v>70004842</v>
      </c>
      <c r="D36" s="19">
        <v>75202912</v>
      </c>
      <c r="E36" s="19">
        <v>72677255</v>
      </c>
      <c r="F36" s="19">
        <v>72926532</v>
      </c>
      <c r="G36" s="19">
        <v>80720348</v>
      </c>
      <c r="H36" s="19">
        <v>79418510</v>
      </c>
      <c r="I36" s="19">
        <v>108138433</v>
      </c>
      <c r="J36" s="19">
        <v>96565860</v>
      </c>
      <c r="K36" s="19">
        <v>119046261</v>
      </c>
      <c r="L36" s="19">
        <v>115592147</v>
      </c>
      <c r="M36" s="19">
        <v>117437193</v>
      </c>
      <c r="N36" s="20">
        <v>472336495</v>
      </c>
      <c r="O36" s="21">
        <v>1480066721</v>
      </c>
      <c r="P36" s="19">
        <v>1702683989</v>
      </c>
      <c r="Q36" s="22">
        <v>1738557031</v>
      </c>
    </row>
    <row r="37" spans="1:17" ht="13.5">
      <c r="A37" s="3" t="s">
        <v>31</v>
      </c>
      <c r="B37" s="2"/>
      <c r="C37" s="23">
        <v>93652613</v>
      </c>
      <c r="D37" s="23">
        <v>101588055</v>
      </c>
      <c r="E37" s="23">
        <v>101420141</v>
      </c>
      <c r="F37" s="23">
        <v>101487674</v>
      </c>
      <c r="G37" s="23">
        <v>116144466</v>
      </c>
      <c r="H37" s="23">
        <v>101664236</v>
      </c>
      <c r="I37" s="23">
        <v>102807680</v>
      </c>
      <c r="J37" s="23">
        <v>103725920</v>
      </c>
      <c r="K37" s="23">
        <v>103491459</v>
      </c>
      <c r="L37" s="23">
        <v>109290487</v>
      </c>
      <c r="M37" s="23">
        <v>103471932</v>
      </c>
      <c r="N37" s="24">
        <v>169102822</v>
      </c>
      <c r="O37" s="25">
        <v>1307847575</v>
      </c>
      <c r="P37" s="23">
        <v>1412108562</v>
      </c>
      <c r="Q37" s="26">
        <v>1518045767</v>
      </c>
    </row>
    <row r="38" spans="1:17" ht="13.5">
      <c r="A38" s="1" t="s">
        <v>32</v>
      </c>
      <c r="B38" s="4"/>
      <c r="C38" s="16">
        <f aca="true" t="shared" si="7" ref="C38:Q38">SUM(C39:C41)</f>
        <v>289046693</v>
      </c>
      <c r="D38" s="16">
        <f t="shared" si="7"/>
        <v>304941200</v>
      </c>
      <c r="E38" s="16">
        <f>SUM(E39:E41)</f>
        <v>331352983</v>
      </c>
      <c r="F38" s="16">
        <f>SUM(F39:F41)</f>
        <v>483676723</v>
      </c>
      <c r="G38" s="16">
        <f>SUM(G39:G41)</f>
        <v>452023274</v>
      </c>
      <c r="H38" s="16">
        <f>SUM(H39:H41)</f>
        <v>386477779</v>
      </c>
      <c r="I38" s="16">
        <f t="shared" si="7"/>
        <v>376578636</v>
      </c>
      <c r="J38" s="16">
        <f t="shared" si="7"/>
        <v>410222264</v>
      </c>
      <c r="K38" s="16">
        <f t="shared" si="7"/>
        <v>424462695</v>
      </c>
      <c r="L38" s="16">
        <f>SUM(L39:L41)</f>
        <v>440753179</v>
      </c>
      <c r="M38" s="16">
        <f>SUM(M39:M41)</f>
        <v>458466854</v>
      </c>
      <c r="N38" s="27">
        <f t="shared" si="7"/>
        <v>919183402</v>
      </c>
      <c r="O38" s="28">
        <f t="shared" si="7"/>
        <v>5277185865</v>
      </c>
      <c r="P38" s="16">
        <f t="shared" si="7"/>
        <v>5018327132</v>
      </c>
      <c r="Q38" s="29">
        <f t="shared" si="7"/>
        <v>5272745539</v>
      </c>
    </row>
    <row r="39" spans="1:17" ht="13.5">
      <c r="A39" s="3" t="s">
        <v>33</v>
      </c>
      <c r="B39" s="2"/>
      <c r="C39" s="19">
        <v>104841386</v>
      </c>
      <c r="D39" s="19">
        <v>105600436</v>
      </c>
      <c r="E39" s="19">
        <v>102095757</v>
      </c>
      <c r="F39" s="19">
        <v>118863923</v>
      </c>
      <c r="G39" s="19">
        <v>132074496</v>
      </c>
      <c r="H39" s="19">
        <v>111081359</v>
      </c>
      <c r="I39" s="19">
        <v>107982449</v>
      </c>
      <c r="J39" s="19">
        <v>111755822</v>
      </c>
      <c r="K39" s="19">
        <v>109206309</v>
      </c>
      <c r="L39" s="19">
        <v>115538181</v>
      </c>
      <c r="M39" s="19">
        <v>119801360</v>
      </c>
      <c r="N39" s="20">
        <v>272529284</v>
      </c>
      <c r="O39" s="21">
        <v>1511370749</v>
      </c>
      <c r="P39" s="19">
        <v>1237045190</v>
      </c>
      <c r="Q39" s="22">
        <v>1320946541</v>
      </c>
    </row>
    <row r="40" spans="1:17" ht="13.5">
      <c r="A40" s="3" t="s">
        <v>34</v>
      </c>
      <c r="B40" s="2"/>
      <c r="C40" s="19">
        <v>174501769</v>
      </c>
      <c r="D40" s="19">
        <v>188620664</v>
      </c>
      <c r="E40" s="19">
        <v>218111700</v>
      </c>
      <c r="F40" s="19">
        <v>352686803</v>
      </c>
      <c r="G40" s="19">
        <v>304151791</v>
      </c>
      <c r="H40" s="19">
        <v>263651992</v>
      </c>
      <c r="I40" s="19">
        <v>256546817</v>
      </c>
      <c r="J40" s="19">
        <v>286251173</v>
      </c>
      <c r="K40" s="19">
        <v>302803250</v>
      </c>
      <c r="L40" s="19">
        <v>312703211</v>
      </c>
      <c r="M40" s="19">
        <v>326164992</v>
      </c>
      <c r="N40" s="20">
        <v>621778918</v>
      </c>
      <c r="O40" s="21">
        <v>3607973285</v>
      </c>
      <c r="P40" s="19">
        <v>3631417599</v>
      </c>
      <c r="Q40" s="22">
        <v>3791457137</v>
      </c>
    </row>
    <row r="41" spans="1:17" ht="13.5">
      <c r="A41" s="3" t="s">
        <v>35</v>
      </c>
      <c r="B41" s="2"/>
      <c r="C41" s="19">
        <v>9703538</v>
      </c>
      <c r="D41" s="19">
        <v>10720100</v>
      </c>
      <c r="E41" s="19">
        <v>11145526</v>
      </c>
      <c r="F41" s="19">
        <v>12125997</v>
      </c>
      <c r="G41" s="19">
        <v>15796987</v>
      </c>
      <c r="H41" s="19">
        <v>11744428</v>
      </c>
      <c r="I41" s="19">
        <v>12049370</v>
      </c>
      <c r="J41" s="19">
        <v>12215269</v>
      </c>
      <c r="K41" s="19">
        <v>12453136</v>
      </c>
      <c r="L41" s="19">
        <v>12511787</v>
      </c>
      <c r="M41" s="19">
        <v>12500502</v>
      </c>
      <c r="N41" s="20">
        <v>24875200</v>
      </c>
      <c r="O41" s="21">
        <v>157841831</v>
      </c>
      <c r="P41" s="19">
        <v>149864343</v>
      </c>
      <c r="Q41" s="22">
        <v>160341861</v>
      </c>
    </row>
    <row r="42" spans="1:17" ht="13.5">
      <c r="A42" s="1" t="s">
        <v>36</v>
      </c>
      <c r="B42" s="4"/>
      <c r="C42" s="16">
        <f aca="true" t="shared" si="8" ref="C42:Q42">SUM(C43:C46)</f>
        <v>725424677</v>
      </c>
      <c r="D42" s="16">
        <f t="shared" si="8"/>
        <v>1946677628</v>
      </c>
      <c r="E42" s="16">
        <f>SUM(E43:E46)</f>
        <v>1974113132</v>
      </c>
      <c r="F42" s="16">
        <f>SUM(F43:F46)</f>
        <v>1509260475</v>
      </c>
      <c r="G42" s="16">
        <f>SUM(G43:G46)</f>
        <v>1637506699</v>
      </c>
      <c r="H42" s="16">
        <f>SUM(H43:H46)</f>
        <v>1492094892</v>
      </c>
      <c r="I42" s="16">
        <f t="shared" si="8"/>
        <v>1455023370</v>
      </c>
      <c r="J42" s="16">
        <f t="shared" si="8"/>
        <v>1518170497</v>
      </c>
      <c r="K42" s="16">
        <f t="shared" si="8"/>
        <v>1447957124</v>
      </c>
      <c r="L42" s="16">
        <f>SUM(L43:L46)</f>
        <v>1504972095</v>
      </c>
      <c r="M42" s="16">
        <f>SUM(M43:M46)</f>
        <v>1494114414</v>
      </c>
      <c r="N42" s="27">
        <f t="shared" si="8"/>
        <v>2891230609</v>
      </c>
      <c r="O42" s="28">
        <f t="shared" si="8"/>
        <v>19596545389</v>
      </c>
      <c r="P42" s="16">
        <f t="shared" si="8"/>
        <v>21502444434</v>
      </c>
      <c r="Q42" s="29">
        <f t="shared" si="8"/>
        <v>23429358092</v>
      </c>
    </row>
    <row r="43" spans="1:17" ht="13.5">
      <c r="A43" s="3" t="s">
        <v>37</v>
      </c>
      <c r="B43" s="2"/>
      <c r="C43" s="19">
        <v>197094521</v>
      </c>
      <c r="D43" s="19">
        <v>1331309482</v>
      </c>
      <c r="E43" s="19">
        <v>1342107695</v>
      </c>
      <c r="F43" s="19">
        <v>849589927</v>
      </c>
      <c r="G43" s="19">
        <v>914718136</v>
      </c>
      <c r="H43" s="19">
        <v>835404162</v>
      </c>
      <c r="I43" s="19">
        <v>796004453</v>
      </c>
      <c r="J43" s="19">
        <v>847113119</v>
      </c>
      <c r="K43" s="19">
        <v>792427332</v>
      </c>
      <c r="L43" s="19">
        <v>837836358</v>
      </c>
      <c r="M43" s="19">
        <v>818120997</v>
      </c>
      <c r="N43" s="20">
        <v>2034678941</v>
      </c>
      <c r="O43" s="21">
        <v>11596405007</v>
      </c>
      <c r="P43" s="19">
        <v>12749243295</v>
      </c>
      <c r="Q43" s="22">
        <v>14037839278</v>
      </c>
    </row>
    <row r="44" spans="1:17" ht="13.5">
      <c r="A44" s="3" t="s">
        <v>38</v>
      </c>
      <c r="B44" s="2"/>
      <c r="C44" s="19">
        <v>273532473</v>
      </c>
      <c r="D44" s="19">
        <v>298385055</v>
      </c>
      <c r="E44" s="19">
        <v>302024612</v>
      </c>
      <c r="F44" s="19">
        <v>311867009</v>
      </c>
      <c r="G44" s="19">
        <v>352315231</v>
      </c>
      <c r="H44" s="19">
        <v>315161196</v>
      </c>
      <c r="I44" s="19">
        <v>316157761</v>
      </c>
      <c r="J44" s="19">
        <v>316468722</v>
      </c>
      <c r="K44" s="19">
        <v>305454703</v>
      </c>
      <c r="L44" s="19">
        <v>304506167</v>
      </c>
      <c r="M44" s="19">
        <v>309285546</v>
      </c>
      <c r="N44" s="20">
        <v>342070363</v>
      </c>
      <c r="O44" s="21">
        <v>3747228756</v>
      </c>
      <c r="P44" s="19">
        <v>4261463298</v>
      </c>
      <c r="Q44" s="22">
        <v>4502626896</v>
      </c>
    </row>
    <row r="45" spans="1:17" ht="13.5">
      <c r="A45" s="3" t="s">
        <v>39</v>
      </c>
      <c r="B45" s="2"/>
      <c r="C45" s="23">
        <v>103189120</v>
      </c>
      <c r="D45" s="23">
        <v>145935483</v>
      </c>
      <c r="E45" s="23">
        <v>164988904</v>
      </c>
      <c r="F45" s="23">
        <v>163221167</v>
      </c>
      <c r="G45" s="23">
        <v>175297147</v>
      </c>
      <c r="H45" s="23">
        <v>163182676</v>
      </c>
      <c r="I45" s="23">
        <v>165613381</v>
      </c>
      <c r="J45" s="23">
        <v>176192929</v>
      </c>
      <c r="K45" s="23">
        <v>171585910</v>
      </c>
      <c r="L45" s="23">
        <v>183601049</v>
      </c>
      <c r="M45" s="23">
        <v>185078832</v>
      </c>
      <c r="N45" s="24">
        <v>251931625</v>
      </c>
      <c r="O45" s="25">
        <v>2049818283</v>
      </c>
      <c r="P45" s="23">
        <v>2270377348</v>
      </c>
      <c r="Q45" s="26">
        <v>2485738414</v>
      </c>
    </row>
    <row r="46" spans="1:17" ht="13.5">
      <c r="A46" s="3" t="s">
        <v>40</v>
      </c>
      <c r="B46" s="2"/>
      <c r="C46" s="19">
        <v>151608563</v>
      </c>
      <c r="D46" s="19">
        <v>171047608</v>
      </c>
      <c r="E46" s="19">
        <v>164991921</v>
      </c>
      <c r="F46" s="19">
        <v>184582372</v>
      </c>
      <c r="G46" s="19">
        <v>195176185</v>
      </c>
      <c r="H46" s="19">
        <v>178346858</v>
      </c>
      <c r="I46" s="19">
        <v>177247775</v>
      </c>
      <c r="J46" s="19">
        <v>178395727</v>
      </c>
      <c r="K46" s="19">
        <v>178489179</v>
      </c>
      <c r="L46" s="19">
        <v>179028521</v>
      </c>
      <c r="M46" s="19">
        <v>181629039</v>
      </c>
      <c r="N46" s="20">
        <v>262549680</v>
      </c>
      <c r="O46" s="21">
        <v>2203093343</v>
      </c>
      <c r="P46" s="19">
        <v>2221360493</v>
      </c>
      <c r="Q46" s="22">
        <v>2403153504</v>
      </c>
    </row>
    <row r="47" spans="1:17" ht="13.5">
      <c r="A47" s="1" t="s">
        <v>41</v>
      </c>
      <c r="B47" s="4"/>
      <c r="C47" s="16">
        <v>32845145</v>
      </c>
      <c r="D47" s="16">
        <v>34312068</v>
      </c>
      <c r="E47" s="16">
        <v>37118787</v>
      </c>
      <c r="F47" s="16">
        <v>34834524</v>
      </c>
      <c r="G47" s="16">
        <v>35674909</v>
      </c>
      <c r="H47" s="16">
        <v>45846021</v>
      </c>
      <c r="I47" s="16">
        <v>45872033</v>
      </c>
      <c r="J47" s="16">
        <v>38536015</v>
      </c>
      <c r="K47" s="16">
        <v>34317034</v>
      </c>
      <c r="L47" s="16">
        <v>32938354</v>
      </c>
      <c r="M47" s="16">
        <v>33657307</v>
      </c>
      <c r="N47" s="27">
        <v>38613288</v>
      </c>
      <c r="O47" s="28">
        <v>444565470</v>
      </c>
      <c r="P47" s="16">
        <v>465603956</v>
      </c>
      <c r="Q47" s="29">
        <v>488110566</v>
      </c>
    </row>
    <row r="48" spans="1:17" ht="13.5">
      <c r="A48" s="5" t="s">
        <v>44</v>
      </c>
      <c r="B48" s="6"/>
      <c r="C48" s="41">
        <f aca="true" t="shared" si="9" ref="C48:Q48">+C28+C32+C38+C42+C47</f>
        <v>2177608547</v>
      </c>
      <c r="D48" s="41">
        <f t="shared" si="9"/>
        <v>3570081728</v>
      </c>
      <c r="E48" s="41">
        <f>+E28+E32+E38+E42+E47</f>
        <v>3593809560</v>
      </c>
      <c r="F48" s="41">
        <f>+F28+F32+F38+F42+F47</f>
        <v>3334266558</v>
      </c>
      <c r="G48" s="41">
        <f>+G28+G32+G38+G42+G47</f>
        <v>3653351910</v>
      </c>
      <c r="H48" s="41">
        <f>+H28+H32+H38+H42+H47</f>
        <v>3171956420</v>
      </c>
      <c r="I48" s="41">
        <f t="shared" si="9"/>
        <v>3178367963</v>
      </c>
      <c r="J48" s="41">
        <f t="shared" si="9"/>
        <v>3302677482</v>
      </c>
      <c r="K48" s="41">
        <f t="shared" si="9"/>
        <v>3258628998</v>
      </c>
      <c r="L48" s="41">
        <f>+L28+L32+L38+L42+L47</f>
        <v>3321228798</v>
      </c>
      <c r="M48" s="41">
        <f>+M28+M32+M38+M42+M47</f>
        <v>3406691124</v>
      </c>
      <c r="N48" s="42">
        <f t="shared" si="9"/>
        <v>6130574774</v>
      </c>
      <c r="O48" s="43">
        <f t="shared" si="9"/>
        <v>42099243560</v>
      </c>
      <c r="P48" s="41">
        <f t="shared" si="9"/>
        <v>44878980551</v>
      </c>
      <c r="Q48" s="44">
        <f t="shared" si="9"/>
        <v>48500401740</v>
      </c>
    </row>
    <row r="49" spans="1:17" ht="13.5">
      <c r="A49" s="10" t="s">
        <v>53</v>
      </c>
      <c r="B49" s="6">
        <v>1</v>
      </c>
      <c r="C49" s="45">
        <f aca="true" t="shared" si="10" ref="C49:Q49">+C25-C48</f>
        <v>1001462455</v>
      </c>
      <c r="D49" s="45">
        <f t="shared" si="10"/>
        <v>552854873</v>
      </c>
      <c r="E49" s="45">
        <f t="shared" si="10"/>
        <v>-323612543</v>
      </c>
      <c r="F49" s="45">
        <f t="shared" si="10"/>
        <v>20978599</v>
      </c>
      <c r="G49" s="45">
        <f t="shared" si="10"/>
        <v>-402984371</v>
      </c>
      <c r="H49" s="45">
        <f t="shared" si="10"/>
        <v>922982975</v>
      </c>
      <c r="I49" s="45">
        <f t="shared" si="10"/>
        <v>70087954</v>
      </c>
      <c r="J49" s="45">
        <f t="shared" si="10"/>
        <v>-86890530</v>
      </c>
      <c r="K49" s="45">
        <f t="shared" si="10"/>
        <v>948398861</v>
      </c>
      <c r="L49" s="45">
        <f>+L25-L48</f>
        <v>-35057555</v>
      </c>
      <c r="M49" s="45">
        <f>+M25-M48</f>
        <v>153530551</v>
      </c>
      <c r="N49" s="46">
        <f t="shared" si="10"/>
        <v>-1447451587</v>
      </c>
      <c r="O49" s="47">
        <f t="shared" si="10"/>
        <v>1374300022</v>
      </c>
      <c r="P49" s="45">
        <f t="shared" si="10"/>
        <v>3298724510</v>
      </c>
      <c r="Q49" s="48">
        <f t="shared" si="10"/>
        <v>4326828168</v>
      </c>
    </row>
    <row r="50" spans="1:17" ht="13.5">
      <c r="A50" s="11" t="s">
        <v>54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55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2019-11-22T14:46:10Z</dcterms:created>
  <dcterms:modified xsi:type="dcterms:W3CDTF">2019-11-22T14:46:41Z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